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S:\Users\bymiller\VT_Statewide_A23\"/>
    </mc:Choice>
  </mc:AlternateContent>
  <xr:revisionPtr revIDLastSave="0" documentId="13_ncr:1_{D6CA6E24-3156-4BC3-AC30-1F3F34A018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Sheet1!$A$1:$AA$1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5" i="1" l="1"/>
  <c r="Z45" i="1"/>
  <c r="AA45" i="1"/>
  <c r="X45" i="1"/>
  <c r="X42" i="1"/>
  <c r="Y42" i="1"/>
  <c r="Z42" i="1"/>
  <c r="AA42" i="1"/>
</calcChain>
</file>

<file path=xl/sharedStrings.xml><?xml version="1.0" encoding="utf-8"?>
<sst xmlns="http://schemas.openxmlformats.org/spreadsheetml/2006/main" count="448" uniqueCount="82">
  <si>
    <t>SHAPE *</t>
  </si>
  <si>
    <t>OBJECTID *</t>
  </si>
  <si>
    <t>unique_identifier</t>
  </si>
  <si>
    <t>point_type</t>
  </si>
  <si>
    <t>comment</t>
  </si>
  <si>
    <t>collection_date</t>
  </si>
  <si>
    <t>source_geoid</t>
  </si>
  <si>
    <t>source_horizontal_epsg</t>
  </si>
  <si>
    <t>source_horizontal_unit</t>
  </si>
  <si>
    <t>source_vertical_epsg</t>
  </si>
  <si>
    <t>source_vertical_unit</t>
  </si>
  <si>
    <t>source_easting</t>
  </si>
  <si>
    <t>source_northing</t>
  </si>
  <si>
    <t>source_elevation</t>
  </si>
  <si>
    <t>project_id</t>
  </si>
  <si>
    <t>source_srid</t>
  </si>
  <si>
    <t>transformed_easting</t>
  </si>
  <si>
    <t>transformed_northing</t>
  </si>
  <si>
    <t>transformed_elevation</t>
  </si>
  <si>
    <t>Rutland13</t>
  </si>
  <si>
    <t>Western17</t>
  </si>
  <si>
    <t>Windham15</t>
  </si>
  <si>
    <t>Statewide23</t>
  </si>
  <si>
    <t>Transformed_Minus_Rutland13</t>
  </si>
  <si>
    <t>Transformed_Minus_Western17</t>
  </si>
  <si>
    <t>Trasnformed_Minus_Windham15</t>
  </si>
  <si>
    <t>Transformed_Minus_Statewide23</t>
  </si>
  <si>
    <t>Point</t>
  </si>
  <si>
    <t>Rutland_VT_LiDAR_6352_100</t>
  </si>
  <si>
    <t>VVA</t>
  </si>
  <si>
    <t>Original File: VT_RutlandCo_Lot8_2013_2040_VertAccyDEM_GCS83, Work Unit ID: 38288, Work Unit Name: VT_Rutland_Lot8_2013</t>
  </si>
  <si>
    <t>GEOID12A</t>
  </si>
  <si>
    <t>meter</t>
  </si>
  <si>
    <t>&lt;Null&gt;</t>
  </si>
  <si>
    <t>Rutland_VT_LiDAR_6352_91</t>
  </si>
  <si>
    <t>NVA</t>
  </si>
  <si>
    <t>Rutland_VT_LiDAR_6352_92</t>
  </si>
  <si>
    <t>Rutland_VT_LiDAR_6352_93</t>
  </si>
  <si>
    <t>Rutland_VT_LiDAR_6352_99</t>
  </si>
  <si>
    <t>VT_Statewide_A23_300166_NVA23070</t>
  </si>
  <si>
    <t>GEOID18</t>
  </si>
  <si>
    <t>VT_Statewide_A23_300166_NVA23083</t>
  </si>
  <si>
    <t>VT_Statewide_A23_300166_NVA23084</t>
  </si>
  <si>
    <t>VT_Statewide_A23_300166_NVA23085</t>
  </si>
  <si>
    <t>VT_Statewide_A23_300166_NVA23096</t>
  </si>
  <si>
    <t>VT_Statewide_A23_300166_NVA23166_B</t>
  </si>
  <si>
    <t>VT_Statewide_A23_300166_NVA23178</t>
  </si>
  <si>
    <t>VT_Statewide_A23_300166_NVA23179</t>
  </si>
  <si>
    <t>VT_Statewide_A23_300166_VVA23070</t>
  </si>
  <si>
    <t>VT_Statewide_A23_300166_VVA23083</t>
  </si>
  <si>
    <t>VT_Statewide_A23_300166_VVA23084</t>
  </si>
  <si>
    <t>VT_Statewide_A23_300166_VVA23085</t>
  </si>
  <si>
    <t>VT_Statewide_A23_300166_VVA23096</t>
  </si>
  <si>
    <t>VT_Western_Vermont_Lidar_2017_B17_74260_BE45</t>
  </si>
  <si>
    <t>GEOID12B</t>
  </si>
  <si>
    <t>VT_Western_Vermont_Lidar_2017_B17_74260_BE49</t>
  </si>
  <si>
    <t>VT_Western_Vermont_Lidar_2017_B17_74260_BE50</t>
  </si>
  <si>
    <t>VT_Western_Vermont_Lidar_2017_B17_74260_BE53</t>
  </si>
  <si>
    <t>VT_Western_Vermont_Lidar_2017_B17_74260_FO34</t>
  </si>
  <si>
    <t>VT_Western_Vermont_Lidar_2017_B17_74260_FO37</t>
  </si>
  <si>
    <t>VT_Western_Vermont_Lidar_2017_B17_74260_FO40</t>
  </si>
  <si>
    <t>VT_Western_Vermont_Lidar_2017_B17_74260_TW35</t>
  </si>
  <si>
    <t>VT_Western_Vermont_Lidar_2017_B17_74260_TW37</t>
  </si>
  <si>
    <t>VT_Western_Vermont_Lidar_2017_B17_74260_UA39</t>
  </si>
  <si>
    <t>VT_Western_Vermont_Lidar_2017_B17_74260_UA41</t>
  </si>
  <si>
    <t>VT_Western_Vermont_Lidar_2017_B17_74260_UA43</t>
  </si>
  <si>
    <t>VT_Western_Vermont_Lidar_2017_B17_74260_UA46</t>
  </si>
  <si>
    <t>VT_Windham_2015_41848_19</t>
  </si>
  <si>
    <t>Original File: VT_WindhamCo_2015_VertAccResults20162508080315_BEChkpnt_GCS83, Work Unit ID: 41845, Work Unit Name: VT_Windham_CO_2015</t>
  </si>
  <si>
    <t>VT_Windham_2015_41848_20</t>
  </si>
  <si>
    <t>VT_Windham_2015_41848_21</t>
  </si>
  <si>
    <t>VT_Windham_2015_41848_27</t>
  </si>
  <si>
    <t>VT_Windham_2015_41848_29</t>
  </si>
  <si>
    <t>VT_Windham_2015_41848_4</t>
  </si>
  <si>
    <t>RMSE</t>
  </si>
  <si>
    <t>All Checkpoints</t>
  </si>
  <si>
    <t>VT_Statewide_A23</t>
  </si>
  <si>
    <t xml:space="preserve">RMSE </t>
  </si>
  <si>
    <t>Windham</t>
  </si>
  <si>
    <t>Rutland</t>
  </si>
  <si>
    <t>Western</t>
  </si>
  <si>
    <t>Statewide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</si>
</sst>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3" borderId="1" xfId="0" applyFill="1" applyBorder="1"/>
    <xf numFmtId="14" fontId="0" fillId="0" borderId="1" xfId="0" applyNumberFormat="1" applyBorder="1"/>
    <xf numFmtId="0" fontId="0" fillId="2" borderId="1" xfId="0" applyFill="1" applyBorder="1"/>
    <xf numFmtId="14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5"/>
  <sheetViews>
    <sheetView tabSelected="1" topLeftCell="J1" zoomScale="150" zoomScaleNormal="150" workbookViewId="0">
      <pane ySplit="1" topLeftCell="A2" activePane="bottomLeft" state="frozen"/>
      <selection activeCell="D1" sqref="D1"/>
      <selection pane="bottomLeft" activeCell="L16" sqref="L16"/>
    </sheetView>
  </sheetViews>
  <sheetFormatPr defaultRowHeight="15" x14ac:dyDescent="0.25"/>
  <cols>
    <col min="3" max="3" width="35" customWidth="1"/>
    <col min="6" max="6" width="11" bestFit="1" customWidth="1"/>
    <col min="8" max="8" width="9.28515625" bestFit="1" customWidth="1"/>
    <col min="10" max="10" width="9.28515625" bestFit="1" customWidth="1"/>
    <col min="12" max="23" width="9.28515625" bestFit="1" customWidth="1"/>
    <col min="24" max="24" width="11.7109375" customWidth="1"/>
    <col min="25" max="27" width="9.28515625" bestFit="1" customWidth="1"/>
  </cols>
  <sheetData>
    <row r="1" spans="1:27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3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</row>
    <row r="2" spans="1:27" x14ac:dyDescent="0.25">
      <c r="A2" s="2" t="s">
        <v>27</v>
      </c>
      <c r="B2" s="2">
        <v>27</v>
      </c>
      <c r="C2" s="2" t="s">
        <v>28</v>
      </c>
      <c r="D2" s="2" t="s">
        <v>29</v>
      </c>
      <c r="E2" s="2" t="s">
        <v>30</v>
      </c>
      <c r="F2" s="4">
        <v>41582</v>
      </c>
      <c r="G2" s="2" t="s">
        <v>31</v>
      </c>
      <c r="H2" s="2">
        <v>32154</v>
      </c>
      <c r="I2" s="2" t="s">
        <v>32</v>
      </c>
      <c r="J2" s="2">
        <v>5703</v>
      </c>
      <c r="K2" s="2" t="s">
        <v>32</v>
      </c>
      <c r="L2" s="2">
        <v>476516.17567600001</v>
      </c>
      <c r="M2" s="2">
        <v>96656.223358999996</v>
      </c>
      <c r="N2" s="2">
        <v>594.01966000000004</v>
      </c>
      <c r="O2" s="2">
        <v>6352</v>
      </c>
      <c r="P2" s="2">
        <v>6349</v>
      </c>
      <c r="Q2" s="2">
        <v>-72.789754000000002</v>
      </c>
      <c r="R2" s="2">
        <v>43.369723999999998</v>
      </c>
      <c r="S2" s="3">
        <v>594.02549999999997</v>
      </c>
      <c r="T2" s="2">
        <v>594.06939999999997</v>
      </c>
      <c r="U2" s="2" t="s">
        <v>33</v>
      </c>
      <c r="V2" s="2" t="s">
        <v>33</v>
      </c>
      <c r="W2" s="2">
        <v>594.11959999999999</v>
      </c>
      <c r="X2" s="2">
        <v>4.3896999999999999E-2</v>
      </c>
      <c r="Y2" s="2" t="s">
        <v>33</v>
      </c>
      <c r="Z2" s="2" t="s">
        <v>33</v>
      </c>
      <c r="AA2" s="2">
        <v>9.4067999999999999E-2</v>
      </c>
    </row>
    <row r="3" spans="1:27" x14ac:dyDescent="0.25">
      <c r="A3" s="2" t="s">
        <v>27</v>
      </c>
      <c r="B3" s="2">
        <v>36</v>
      </c>
      <c r="C3" s="2" t="s">
        <v>34</v>
      </c>
      <c r="D3" s="2" t="s">
        <v>35</v>
      </c>
      <c r="E3" s="2" t="s">
        <v>30</v>
      </c>
      <c r="F3" s="4">
        <v>41582</v>
      </c>
      <c r="G3" s="2" t="s">
        <v>31</v>
      </c>
      <c r="H3" s="2">
        <v>32154</v>
      </c>
      <c r="I3" s="2" t="s">
        <v>32</v>
      </c>
      <c r="J3" s="2">
        <v>5703</v>
      </c>
      <c r="K3" s="2" t="s">
        <v>32</v>
      </c>
      <c r="L3" s="2">
        <v>469543.12197099999</v>
      </c>
      <c r="M3" s="2">
        <v>105383.689103</v>
      </c>
      <c r="N3" s="2">
        <v>378.15453400000001</v>
      </c>
      <c r="O3" s="2">
        <v>6352</v>
      </c>
      <c r="P3" s="2">
        <v>6349</v>
      </c>
      <c r="Q3" s="2">
        <v>-72.876275000000007</v>
      </c>
      <c r="R3" s="2">
        <v>43.448028999999998</v>
      </c>
      <c r="S3" s="3">
        <v>378.1524</v>
      </c>
      <c r="T3" s="2">
        <v>378.1318</v>
      </c>
      <c r="U3" s="2" t="s">
        <v>33</v>
      </c>
      <c r="V3" s="2" t="s">
        <v>33</v>
      </c>
      <c r="W3" s="2">
        <v>378.4187</v>
      </c>
      <c r="X3" s="2">
        <v>2.0594999999999999E-2</v>
      </c>
      <c r="Y3" s="2" t="s">
        <v>33</v>
      </c>
      <c r="Z3" s="2" t="s">
        <v>33</v>
      </c>
      <c r="AA3" s="2">
        <v>0.26627099999999998</v>
      </c>
    </row>
    <row r="4" spans="1:27" x14ac:dyDescent="0.25">
      <c r="A4" s="2" t="s">
        <v>27</v>
      </c>
      <c r="B4" s="2">
        <v>3</v>
      </c>
      <c r="C4" s="2" t="s">
        <v>36</v>
      </c>
      <c r="D4" s="2" t="s">
        <v>29</v>
      </c>
      <c r="E4" s="2" t="s">
        <v>30</v>
      </c>
      <c r="F4" s="4">
        <v>41582</v>
      </c>
      <c r="G4" s="2" t="s">
        <v>31</v>
      </c>
      <c r="H4" s="2">
        <v>32154</v>
      </c>
      <c r="I4" s="2" t="s">
        <v>32</v>
      </c>
      <c r="J4" s="2">
        <v>5703</v>
      </c>
      <c r="K4" s="2" t="s">
        <v>32</v>
      </c>
      <c r="L4" s="2">
        <v>469553.280088</v>
      </c>
      <c r="M4" s="2">
        <v>105409.995316</v>
      </c>
      <c r="N4" s="2">
        <v>379.661179</v>
      </c>
      <c r="O4" s="2">
        <v>6352</v>
      </c>
      <c r="P4" s="2">
        <v>6349</v>
      </c>
      <c r="Q4" s="2">
        <v>-72.876150999999993</v>
      </c>
      <c r="R4" s="2">
        <v>43.448265999999997</v>
      </c>
      <c r="S4" s="3">
        <v>379.65839999999997</v>
      </c>
      <c r="T4" s="2">
        <v>379.67599999999999</v>
      </c>
      <c r="U4" s="2" t="s">
        <v>33</v>
      </c>
      <c r="V4" s="2" t="s">
        <v>33</v>
      </c>
      <c r="W4" s="2">
        <v>379.7398</v>
      </c>
      <c r="X4" s="2">
        <v>1.7595E-2</v>
      </c>
      <c r="Y4" s="2" t="s">
        <v>33</v>
      </c>
      <c r="Z4" s="2" t="s">
        <v>33</v>
      </c>
      <c r="AA4" s="2">
        <v>8.1437999999999997E-2</v>
      </c>
    </row>
    <row r="5" spans="1:27" x14ac:dyDescent="0.25">
      <c r="A5" s="2" t="s">
        <v>27</v>
      </c>
      <c r="B5" s="2">
        <v>33</v>
      </c>
      <c r="C5" s="2" t="s">
        <v>37</v>
      </c>
      <c r="D5" s="2" t="s">
        <v>35</v>
      </c>
      <c r="E5" s="2" t="s">
        <v>30</v>
      </c>
      <c r="F5" s="4">
        <v>41582</v>
      </c>
      <c r="G5" s="2" t="s">
        <v>31</v>
      </c>
      <c r="H5" s="2">
        <v>32154</v>
      </c>
      <c r="I5" s="2" t="s">
        <v>32</v>
      </c>
      <c r="J5" s="2">
        <v>5703</v>
      </c>
      <c r="K5" s="2" t="s">
        <v>32</v>
      </c>
      <c r="L5" s="2">
        <v>479590.52385100001</v>
      </c>
      <c r="M5" s="2">
        <v>104129.413868</v>
      </c>
      <c r="N5" s="2">
        <v>408.64556800000003</v>
      </c>
      <c r="O5" s="2">
        <v>6352</v>
      </c>
      <c r="P5" s="2">
        <v>6349</v>
      </c>
      <c r="Q5" s="2">
        <v>-72.752099999999999</v>
      </c>
      <c r="R5" s="2">
        <v>43.437080000000002</v>
      </c>
      <c r="S5" s="3">
        <v>408.6558</v>
      </c>
      <c r="T5" s="2">
        <v>408.67849999999999</v>
      </c>
      <c r="U5" s="2" t="s">
        <v>33</v>
      </c>
      <c r="V5" s="2" t="s">
        <v>33</v>
      </c>
      <c r="W5" s="2">
        <v>408.67160000000001</v>
      </c>
      <c r="X5" s="2">
        <v>2.2696999999999998E-2</v>
      </c>
      <c r="Y5" s="2" t="s">
        <v>33</v>
      </c>
      <c r="Z5" s="2" t="s">
        <v>33</v>
      </c>
      <c r="AA5" s="2">
        <v>1.5800000000000002E-2</v>
      </c>
    </row>
    <row r="6" spans="1:27" x14ac:dyDescent="0.25">
      <c r="A6" s="2" t="s">
        <v>27</v>
      </c>
      <c r="B6" s="2">
        <v>16</v>
      </c>
      <c r="C6" s="2" t="s">
        <v>38</v>
      </c>
      <c r="D6" s="2" t="s">
        <v>35</v>
      </c>
      <c r="E6" s="2" t="s">
        <v>30</v>
      </c>
      <c r="F6" s="4">
        <v>41582</v>
      </c>
      <c r="G6" s="2" t="s">
        <v>31</v>
      </c>
      <c r="H6" s="2">
        <v>32154</v>
      </c>
      <c r="I6" s="2" t="s">
        <v>32</v>
      </c>
      <c r="J6" s="2">
        <v>5703</v>
      </c>
      <c r="K6" s="2" t="s">
        <v>32</v>
      </c>
      <c r="L6" s="2">
        <v>476544.92385100003</v>
      </c>
      <c r="M6" s="2">
        <v>96673.793141999995</v>
      </c>
      <c r="N6" s="2">
        <v>594.27736900000002</v>
      </c>
      <c r="O6" s="2">
        <v>6352</v>
      </c>
      <c r="P6" s="2">
        <v>6349</v>
      </c>
      <c r="Q6" s="2">
        <v>-72.789400000000001</v>
      </c>
      <c r="R6" s="2">
        <v>43.369883000000002</v>
      </c>
      <c r="S6" s="3">
        <v>594.28250000000003</v>
      </c>
      <c r="T6" s="2">
        <v>594.31809999999996</v>
      </c>
      <c r="U6" s="2" t="s">
        <v>33</v>
      </c>
      <c r="V6" s="2" t="s">
        <v>33</v>
      </c>
      <c r="W6" s="2">
        <v>594.41660000000002</v>
      </c>
      <c r="X6" s="2">
        <v>3.5615000000000001E-2</v>
      </c>
      <c r="Y6" s="2" t="s">
        <v>33</v>
      </c>
      <c r="Z6" s="2" t="s">
        <v>33</v>
      </c>
      <c r="AA6" s="2">
        <v>0.13406499999999999</v>
      </c>
    </row>
    <row r="7" spans="1:27" x14ac:dyDescent="0.25">
      <c r="A7" s="5" t="s">
        <v>27</v>
      </c>
      <c r="B7" s="5">
        <v>18</v>
      </c>
      <c r="C7" s="5" t="s">
        <v>39</v>
      </c>
      <c r="D7" s="5" t="s">
        <v>35</v>
      </c>
      <c r="E7" s="5" t="s">
        <v>33</v>
      </c>
      <c r="F7" s="6">
        <v>45081</v>
      </c>
      <c r="G7" s="5" t="s">
        <v>40</v>
      </c>
      <c r="H7" s="5">
        <v>6589</v>
      </c>
      <c r="I7" s="5" t="s">
        <v>32</v>
      </c>
      <c r="J7" s="5">
        <v>5703</v>
      </c>
      <c r="K7" s="5" t="s">
        <v>32</v>
      </c>
      <c r="L7" s="5">
        <v>479621.48599999998</v>
      </c>
      <c r="M7" s="5">
        <v>104118.152</v>
      </c>
      <c r="N7" s="5">
        <v>408.90800000000002</v>
      </c>
      <c r="O7" s="5">
        <v>300166</v>
      </c>
      <c r="P7" s="5">
        <v>6589</v>
      </c>
      <c r="Q7" s="5">
        <v>-72.751717999999997</v>
      </c>
      <c r="R7" s="5">
        <v>43.436979999999998</v>
      </c>
      <c r="S7" s="3">
        <v>408.90800000000002</v>
      </c>
      <c r="T7" s="5">
        <v>408.90219999999999</v>
      </c>
      <c r="U7" s="5" t="s">
        <v>33</v>
      </c>
      <c r="V7" s="5" t="s">
        <v>33</v>
      </c>
      <c r="W7" s="5">
        <v>408.8852</v>
      </c>
      <c r="X7" s="5">
        <v>5.7780000000000001E-3</v>
      </c>
      <c r="Y7" s="5" t="s">
        <v>33</v>
      </c>
      <c r="Z7" s="5" t="s">
        <v>33</v>
      </c>
      <c r="AA7" s="5">
        <v>2.2838000000000001E-2</v>
      </c>
    </row>
    <row r="8" spans="1:27" x14ac:dyDescent="0.25">
      <c r="A8" s="5" t="s">
        <v>27</v>
      </c>
      <c r="B8" s="5">
        <v>13</v>
      </c>
      <c r="C8" s="5" t="s">
        <v>41</v>
      </c>
      <c r="D8" s="5" t="s">
        <v>35</v>
      </c>
      <c r="E8" s="5" t="s">
        <v>33</v>
      </c>
      <c r="F8" s="6">
        <v>45079</v>
      </c>
      <c r="G8" s="5" t="s">
        <v>40</v>
      </c>
      <c r="H8" s="5">
        <v>6589</v>
      </c>
      <c r="I8" s="5" t="s">
        <v>32</v>
      </c>
      <c r="J8" s="5">
        <v>5703</v>
      </c>
      <c r="K8" s="5" t="s">
        <v>32</v>
      </c>
      <c r="L8" s="5">
        <v>482771.7</v>
      </c>
      <c r="M8" s="5">
        <v>64909.892999999996</v>
      </c>
      <c r="N8" s="5">
        <v>184.38499999999999</v>
      </c>
      <c r="O8" s="5">
        <v>300166</v>
      </c>
      <c r="P8" s="5">
        <v>6589</v>
      </c>
      <c r="Q8" s="5">
        <v>-72.711579999999998</v>
      </c>
      <c r="R8" s="5">
        <v>43.084131999999997</v>
      </c>
      <c r="S8" s="3">
        <v>184.38499999999999</v>
      </c>
      <c r="T8" s="5" t="s">
        <v>33</v>
      </c>
      <c r="U8" s="5" t="s">
        <v>33</v>
      </c>
      <c r="V8" s="5">
        <v>184.3058</v>
      </c>
      <c r="W8" s="5">
        <v>184.2552</v>
      </c>
      <c r="X8" s="5" t="s">
        <v>33</v>
      </c>
      <c r="Y8" s="5" t="s">
        <v>33</v>
      </c>
      <c r="Z8" s="5">
        <v>7.9228999999999994E-2</v>
      </c>
      <c r="AA8" s="5">
        <v>0.129797</v>
      </c>
    </row>
    <row r="9" spans="1:27" x14ac:dyDescent="0.25">
      <c r="A9" s="5" t="s">
        <v>27</v>
      </c>
      <c r="B9" s="5">
        <v>9</v>
      </c>
      <c r="C9" s="5" t="s">
        <v>42</v>
      </c>
      <c r="D9" s="5" t="s">
        <v>35</v>
      </c>
      <c r="E9" s="5" t="s">
        <v>33</v>
      </c>
      <c r="F9" s="6">
        <v>45078</v>
      </c>
      <c r="G9" s="5" t="s">
        <v>40</v>
      </c>
      <c r="H9" s="5">
        <v>6589</v>
      </c>
      <c r="I9" s="5" t="s">
        <v>32</v>
      </c>
      <c r="J9" s="5">
        <v>5703</v>
      </c>
      <c r="K9" s="5" t="s">
        <v>32</v>
      </c>
      <c r="L9" s="5">
        <v>469271.21</v>
      </c>
      <c r="M9" s="5">
        <v>71623.464000000007</v>
      </c>
      <c r="N9" s="5">
        <v>396.60500000000002</v>
      </c>
      <c r="O9" s="5">
        <v>300166</v>
      </c>
      <c r="P9" s="5">
        <v>6589</v>
      </c>
      <c r="Q9" s="5">
        <v>-72.877747999999997</v>
      </c>
      <c r="R9" s="5">
        <v>43.144137000000001</v>
      </c>
      <c r="S9" s="3">
        <v>396.60500000000002</v>
      </c>
      <c r="T9" s="5" t="s">
        <v>33</v>
      </c>
      <c r="U9" s="5">
        <v>396.6026</v>
      </c>
      <c r="V9" s="5" t="s">
        <v>33</v>
      </c>
      <c r="W9" s="5">
        <v>396.67250000000001</v>
      </c>
      <c r="X9" s="5" t="s">
        <v>33</v>
      </c>
      <c r="Y9" s="5">
        <v>2.3999999999999998E-3</v>
      </c>
      <c r="Z9" s="5" t="s">
        <v>33</v>
      </c>
      <c r="AA9" s="5">
        <v>6.7455000000000001E-2</v>
      </c>
    </row>
    <row r="10" spans="1:27" x14ac:dyDescent="0.25">
      <c r="A10" s="5" t="s">
        <v>27</v>
      </c>
      <c r="B10" s="5">
        <v>1</v>
      </c>
      <c r="C10" s="5" t="s">
        <v>43</v>
      </c>
      <c r="D10" s="5" t="s">
        <v>35</v>
      </c>
      <c r="E10" s="5" t="s">
        <v>33</v>
      </c>
      <c r="F10" s="6">
        <v>45071</v>
      </c>
      <c r="G10" s="5" t="s">
        <v>40</v>
      </c>
      <c r="H10" s="5">
        <v>6589</v>
      </c>
      <c r="I10" s="5" t="s">
        <v>32</v>
      </c>
      <c r="J10" s="5">
        <v>5703</v>
      </c>
      <c r="K10" s="5" t="s">
        <v>32</v>
      </c>
      <c r="L10" s="5">
        <v>457878.95899999997</v>
      </c>
      <c r="M10" s="5">
        <v>75328.422999999995</v>
      </c>
      <c r="N10" s="5">
        <v>283.30099999999999</v>
      </c>
      <c r="O10" s="5">
        <v>300166</v>
      </c>
      <c r="P10" s="5">
        <v>6589</v>
      </c>
      <c r="Q10" s="5">
        <v>-73.018069999999994</v>
      </c>
      <c r="R10" s="5">
        <v>43.176938</v>
      </c>
      <c r="S10" s="3">
        <v>283.30099999999999</v>
      </c>
      <c r="T10" s="5" t="s">
        <v>33</v>
      </c>
      <c r="U10" s="5">
        <v>283.28190000000001</v>
      </c>
      <c r="V10" s="5" t="s">
        <v>33</v>
      </c>
      <c r="W10" s="5">
        <v>283.26740000000001</v>
      </c>
      <c r="X10" s="5" t="s">
        <v>33</v>
      </c>
      <c r="Y10" s="5">
        <v>1.9140000000000001E-2</v>
      </c>
      <c r="Z10" s="5" t="s">
        <v>33</v>
      </c>
      <c r="AA10" s="5">
        <v>3.3574E-2</v>
      </c>
    </row>
    <row r="11" spans="1:27" x14ac:dyDescent="0.25">
      <c r="A11" s="5" t="s">
        <v>27</v>
      </c>
      <c r="B11" s="5">
        <v>11</v>
      </c>
      <c r="C11" s="5" t="s">
        <v>44</v>
      </c>
      <c r="D11" s="5" t="s">
        <v>35</v>
      </c>
      <c r="E11" s="5" t="s">
        <v>33</v>
      </c>
      <c r="F11" s="6">
        <v>45078</v>
      </c>
      <c r="G11" s="5" t="s">
        <v>40</v>
      </c>
      <c r="H11" s="5">
        <v>6589</v>
      </c>
      <c r="I11" s="5" t="s">
        <v>32</v>
      </c>
      <c r="J11" s="5">
        <v>5703</v>
      </c>
      <c r="K11" s="5" t="s">
        <v>32</v>
      </c>
      <c r="L11" s="5">
        <v>476370.93099999998</v>
      </c>
      <c r="M11" s="5">
        <v>60064.203000000001</v>
      </c>
      <c r="N11" s="5">
        <v>307.20800000000003</v>
      </c>
      <c r="O11" s="5">
        <v>300166</v>
      </c>
      <c r="P11" s="5">
        <v>6589</v>
      </c>
      <c r="Q11" s="5">
        <v>-72.789981999999995</v>
      </c>
      <c r="R11" s="5">
        <v>43.040340999999998</v>
      </c>
      <c r="S11" s="3">
        <v>307.20800000000003</v>
      </c>
      <c r="T11" s="5" t="s">
        <v>33</v>
      </c>
      <c r="U11" s="5" t="s">
        <v>33</v>
      </c>
      <c r="V11" s="5">
        <v>307.13479999999998</v>
      </c>
      <c r="W11" s="5">
        <v>307.28320000000002</v>
      </c>
      <c r="X11" s="5" t="s">
        <v>33</v>
      </c>
      <c r="Y11" s="5" t="s">
        <v>33</v>
      </c>
      <c r="Z11" s="5">
        <v>7.3204000000000005E-2</v>
      </c>
      <c r="AA11" s="5">
        <v>7.5173000000000004E-2</v>
      </c>
    </row>
    <row r="12" spans="1:27" x14ac:dyDescent="0.25">
      <c r="A12" s="5" t="s">
        <v>27</v>
      </c>
      <c r="B12" s="5">
        <v>5</v>
      </c>
      <c r="C12" s="5" t="s">
        <v>45</v>
      </c>
      <c r="D12" s="5" t="s">
        <v>35</v>
      </c>
      <c r="E12" s="5" t="s">
        <v>33</v>
      </c>
      <c r="F12" s="6">
        <v>45079</v>
      </c>
      <c r="G12" s="5" t="s">
        <v>40</v>
      </c>
      <c r="H12" s="5">
        <v>6589</v>
      </c>
      <c r="I12" s="5" t="s">
        <v>32</v>
      </c>
      <c r="J12" s="5">
        <v>5703</v>
      </c>
      <c r="K12" s="5" t="s">
        <v>32</v>
      </c>
      <c r="L12" s="5">
        <v>467588.47200000001</v>
      </c>
      <c r="M12" s="5">
        <v>81188.974000000002</v>
      </c>
      <c r="N12" s="5">
        <v>512.59500000000003</v>
      </c>
      <c r="O12" s="5">
        <v>300166</v>
      </c>
      <c r="P12" s="5">
        <v>6589</v>
      </c>
      <c r="Q12" s="5">
        <v>-72.898994000000002</v>
      </c>
      <c r="R12" s="5">
        <v>43.230168999999997</v>
      </c>
      <c r="S12" s="3">
        <v>512.59500000000003</v>
      </c>
      <c r="T12" s="5" t="s">
        <v>33</v>
      </c>
      <c r="U12" s="5">
        <v>512.50829999999996</v>
      </c>
      <c r="V12" s="5" t="s">
        <v>33</v>
      </c>
      <c r="W12" s="5">
        <v>512.59720000000004</v>
      </c>
      <c r="X12" s="5" t="s">
        <v>33</v>
      </c>
      <c r="Y12" s="5">
        <v>8.6698999999999998E-2</v>
      </c>
      <c r="Z12" s="5" t="s">
        <v>33</v>
      </c>
      <c r="AA12" s="5">
        <v>2.2290000000000001E-3</v>
      </c>
    </row>
    <row r="13" spans="1:27" x14ac:dyDescent="0.25">
      <c r="A13" s="5" t="s">
        <v>27</v>
      </c>
      <c r="B13" s="5">
        <v>25</v>
      </c>
      <c r="C13" s="5" t="s">
        <v>46</v>
      </c>
      <c r="D13" s="5" t="s">
        <v>35</v>
      </c>
      <c r="E13" s="5" t="s">
        <v>33</v>
      </c>
      <c r="F13" s="6">
        <v>45078</v>
      </c>
      <c r="G13" s="5" t="s">
        <v>40</v>
      </c>
      <c r="H13" s="5">
        <v>6589</v>
      </c>
      <c r="I13" s="5" t="s">
        <v>32</v>
      </c>
      <c r="J13" s="5">
        <v>5703</v>
      </c>
      <c r="K13" s="5" t="s">
        <v>32</v>
      </c>
      <c r="L13" s="5">
        <v>471255.01699999999</v>
      </c>
      <c r="M13" s="5">
        <v>58739.925999999999</v>
      </c>
      <c r="N13" s="5">
        <v>445.875</v>
      </c>
      <c r="O13" s="5">
        <v>300166</v>
      </c>
      <c r="P13" s="5">
        <v>6589</v>
      </c>
      <c r="Q13" s="5">
        <v>-72.852695999999995</v>
      </c>
      <c r="R13" s="5">
        <v>43.028244000000001</v>
      </c>
      <c r="S13" s="3">
        <v>445.875</v>
      </c>
      <c r="T13" s="5" t="s">
        <v>33</v>
      </c>
      <c r="U13" s="5" t="s">
        <v>33</v>
      </c>
      <c r="V13" s="5">
        <v>445.80739999999997</v>
      </c>
      <c r="W13" s="5">
        <v>445.9495</v>
      </c>
      <c r="X13" s="5" t="s">
        <v>33</v>
      </c>
      <c r="Y13" s="5" t="s">
        <v>33</v>
      </c>
      <c r="Z13" s="5">
        <v>6.7596000000000003E-2</v>
      </c>
      <c r="AA13" s="5">
        <v>7.4493000000000004E-2</v>
      </c>
    </row>
    <row r="14" spans="1:27" x14ac:dyDescent="0.25">
      <c r="A14" s="5" t="s">
        <v>27</v>
      </c>
      <c r="B14" s="5">
        <v>15</v>
      </c>
      <c r="C14" s="5" t="s">
        <v>47</v>
      </c>
      <c r="D14" s="5" t="s">
        <v>35</v>
      </c>
      <c r="E14" s="5" t="s">
        <v>33</v>
      </c>
      <c r="F14" s="6">
        <v>45078</v>
      </c>
      <c r="G14" s="5" t="s">
        <v>40</v>
      </c>
      <c r="H14" s="5">
        <v>6589</v>
      </c>
      <c r="I14" s="5" t="s">
        <v>32</v>
      </c>
      <c r="J14" s="5">
        <v>5703</v>
      </c>
      <c r="K14" s="5" t="s">
        <v>32</v>
      </c>
      <c r="L14" s="5">
        <v>466670.35700000002</v>
      </c>
      <c r="M14" s="5">
        <v>60405.214</v>
      </c>
      <c r="N14" s="5">
        <v>591.34500000000003</v>
      </c>
      <c r="O14" s="5">
        <v>300166</v>
      </c>
      <c r="P14" s="5">
        <v>6589</v>
      </c>
      <c r="Q14" s="5">
        <v>-72.909047000000001</v>
      </c>
      <c r="R14" s="5">
        <v>43.043047000000001</v>
      </c>
      <c r="S14" s="3">
        <v>591.34500000000003</v>
      </c>
      <c r="T14" s="5" t="s">
        <v>33</v>
      </c>
      <c r="U14" s="5">
        <v>591.40309999999999</v>
      </c>
      <c r="V14" s="5" t="s">
        <v>33</v>
      </c>
      <c r="W14" s="5">
        <v>591.46339999999998</v>
      </c>
      <c r="X14" s="5" t="s">
        <v>33</v>
      </c>
      <c r="Y14" s="5">
        <v>5.8076000000000003E-2</v>
      </c>
      <c r="Z14" s="5" t="s">
        <v>33</v>
      </c>
      <c r="AA14" s="5">
        <v>0.118379</v>
      </c>
    </row>
    <row r="15" spans="1:27" x14ac:dyDescent="0.25">
      <c r="A15" s="5" t="s">
        <v>27</v>
      </c>
      <c r="B15" s="5">
        <v>19</v>
      </c>
      <c r="C15" s="5" t="s">
        <v>48</v>
      </c>
      <c r="D15" s="5" t="s">
        <v>29</v>
      </c>
      <c r="E15" s="5" t="s">
        <v>33</v>
      </c>
      <c r="F15" s="6">
        <v>45081</v>
      </c>
      <c r="G15" s="5" t="s">
        <v>40</v>
      </c>
      <c r="H15" s="5">
        <v>6589</v>
      </c>
      <c r="I15" s="5" t="s">
        <v>32</v>
      </c>
      <c r="J15" s="5">
        <v>5703</v>
      </c>
      <c r="K15" s="5" t="s">
        <v>32</v>
      </c>
      <c r="L15" s="5">
        <v>479623.11300000001</v>
      </c>
      <c r="M15" s="5">
        <v>104129.361</v>
      </c>
      <c r="N15" s="5">
        <v>408.447</v>
      </c>
      <c r="O15" s="5">
        <v>300166</v>
      </c>
      <c r="P15" s="5">
        <v>6589</v>
      </c>
      <c r="Q15" s="5">
        <v>-72.751698000000005</v>
      </c>
      <c r="R15" s="5">
        <v>43.437080999999999</v>
      </c>
      <c r="S15" s="3">
        <v>408.447</v>
      </c>
      <c r="T15" s="5">
        <v>408.48410000000001</v>
      </c>
      <c r="U15" s="5" t="s">
        <v>33</v>
      </c>
      <c r="V15" s="5" t="s">
        <v>33</v>
      </c>
      <c r="W15" s="5">
        <v>408.45620000000002</v>
      </c>
      <c r="X15" s="5">
        <v>3.7130999999999997E-2</v>
      </c>
      <c r="Y15" s="5" t="s">
        <v>33</v>
      </c>
      <c r="Z15" s="5" t="s">
        <v>33</v>
      </c>
      <c r="AA15" s="5">
        <v>9.2069999999999999E-3</v>
      </c>
    </row>
    <row r="16" spans="1:27" x14ac:dyDescent="0.25">
      <c r="A16" s="5" t="s">
        <v>27</v>
      </c>
      <c r="B16" s="5">
        <v>30</v>
      </c>
      <c r="C16" s="5" t="s">
        <v>49</v>
      </c>
      <c r="D16" s="5" t="s">
        <v>29</v>
      </c>
      <c r="E16" s="5" t="s">
        <v>33</v>
      </c>
      <c r="F16" s="6">
        <v>45071</v>
      </c>
      <c r="G16" s="5" t="s">
        <v>40</v>
      </c>
      <c r="H16" s="5">
        <v>6589</v>
      </c>
      <c r="I16" s="5" t="s">
        <v>32</v>
      </c>
      <c r="J16" s="5">
        <v>5703</v>
      </c>
      <c r="K16" s="5" t="s">
        <v>32</v>
      </c>
      <c r="L16" s="5">
        <v>482764.29700000002</v>
      </c>
      <c r="M16" s="5">
        <v>64901.813000000002</v>
      </c>
      <c r="N16" s="5">
        <v>183.82900000000001</v>
      </c>
      <c r="O16" s="5">
        <v>300166</v>
      </c>
      <c r="P16" s="5">
        <v>6589</v>
      </c>
      <c r="Q16" s="5">
        <v>-72.711670999999996</v>
      </c>
      <c r="R16" s="5">
        <v>43.084059000000003</v>
      </c>
      <c r="S16" s="3">
        <v>183.82900000000001</v>
      </c>
      <c r="T16" s="5" t="s">
        <v>33</v>
      </c>
      <c r="U16" s="5" t="s">
        <v>33</v>
      </c>
      <c r="V16" s="5">
        <v>183.6782</v>
      </c>
      <c r="W16" s="5">
        <v>183.66659999999999</v>
      </c>
      <c r="X16" s="5" t="s">
        <v>33</v>
      </c>
      <c r="Y16" s="5" t="s">
        <v>33</v>
      </c>
      <c r="Z16" s="5">
        <v>0.150838</v>
      </c>
      <c r="AA16" s="5">
        <v>0.162359</v>
      </c>
    </row>
    <row r="17" spans="1:27" x14ac:dyDescent="0.25">
      <c r="A17" s="5" t="s">
        <v>27</v>
      </c>
      <c r="B17" s="5">
        <v>12</v>
      </c>
      <c r="C17" s="5" t="s">
        <v>50</v>
      </c>
      <c r="D17" s="5" t="s">
        <v>29</v>
      </c>
      <c r="E17" s="5" t="s">
        <v>33</v>
      </c>
      <c r="F17" s="6">
        <v>45078</v>
      </c>
      <c r="G17" s="5" t="s">
        <v>40</v>
      </c>
      <c r="H17" s="5">
        <v>6589</v>
      </c>
      <c r="I17" s="5" t="s">
        <v>32</v>
      </c>
      <c r="J17" s="5">
        <v>5703</v>
      </c>
      <c r="K17" s="5" t="s">
        <v>32</v>
      </c>
      <c r="L17" s="5">
        <v>469698.37900000002</v>
      </c>
      <c r="M17" s="5">
        <v>71895.448999999993</v>
      </c>
      <c r="N17" s="5">
        <v>386.97500000000002</v>
      </c>
      <c r="O17" s="5">
        <v>300166</v>
      </c>
      <c r="P17" s="5">
        <v>6589</v>
      </c>
      <c r="Q17" s="5">
        <v>-72.872512</v>
      </c>
      <c r="R17" s="5">
        <v>43.146602999999999</v>
      </c>
      <c r="S17" s="3">
        <v>386.97500000000002</v>
      </c>
      <c r="T17" s="5" t="s">
        <v>33</v>
      </c>
      <c r="U17" s="5">
        <v>386.95119999999997</v>
      </c>
      <c r="V17" s="5" t="s">
        <v>33</v>
      </c>
      <c r="W17" s="5">
        <v>387.0754</v>
      </c>
      <c r="X17" s="5" t="s">
        <v>33</v>
      </c>
      <c r="Y17" s="5">
        <v>2.3767E-2</v>
      </c>
      <c r="Z17" s="5" t="s">
        <v>33</v>
      </c>
      <c r="AA17" s="5">
        <v>0.10044</v>
      </c>
    </row>
    <row r="18" spans="1:27" x14ac:dyDescent="0.25">
      <c r="A18" s="5" t="s">
        <v>27</v>
      </c>
      <c r="B18" s="5">
        <v>10</v>
      </c>
      <c r="C18" s="5" t="s">
        <v>51</v>
      </c>
      <c r="D18" s="5" t="s">
        <v>29</v>
      </c>
      <c r="E18" s="5" t="s">
        <v>33</v>
      </c>
      <c r="F18" s="6">
        <v>45071</v>
      </c>
      <c r="G18" s="5" t="s">
        <v>40</v>
      </c>
      <c r="H18" s="5">
        <v>6589</v>
      </c>
      <c r="I18" s="5" t="s">
        <v>32</v>
      </c>
      <c r="J18" s="5">
        <v>5703</v>
      </c>
      <c r="K18" s="5" t="s">
        <v>32</v>
      </c>
      <c r="L18" s="5">
        <v>457931.67499999999</v>
      </c>
      <c r="M18" s="5">
        <v>75360.152000000002</v>
      </c>
      <c r="N18" s="5">
        <v>283.81799999999998</v>
      </c>
      <c r="O18" s="5">
        <v>300166</v>
      </c>
      <c r="P18" s="5">
        <v>6589</v>
      </c>
      <c r="Q18" s="5">
        <v>-73.017424000000005</v>
      </c>
      <c r="R18" s="5">
        <v>43.177227000000002</v>
      </c>
      <c r="S18" s="3">
        <v>283.81799999999998</v>
      </c>
      <c r="T18" s="5" t="s">
        <v>33</v>
      </c>
      <c r="U18" s="5">
        <v>283.8759</v>
      </c>
      <c r="V18" s="5" t="s">
        <v>33</v>
      </c>
      <c r="W18" s="5">
        <v>283.88490000000002</v>
      </c>
      <c r="X18" s="5" t="s">
        <v>33</v>
      </c>
      <c r="Y18" s="5">
        <v>5.7884999999999999E-2</v>
      </c>
      <c r="Z18" s="5" t="s">
        <v>33</v>
      </c>
      <c r="AA18" s="5">
        <v>6.6918000000000005E-2</v>
      </c>
    </row>
    <row r="19" spans="1:27" x14ac:dyDescent="0.25">
      <c r="A19" s="5" t="s">
        <v>27</v>
      </c>
      <c r="B19" s="5">
        <v>24</v>
      </c>
      <c r="C19" s="5" t="s">
        <v>52</v>
      </c>
      <c r="D19" s="5" t="s">
        <v>29</v>
      </c>
      <c r="E19" s="5" t="s">
        <v>33</v>
      </c>
      <c r="F19" s="6">
        <v>45081</v>
      </c>
      <c r="G19" s="5" t="s">
        <v>40</v>
      </c>
      <c r="H19" s="5">
        <v>6589</v>
      </c>
      <c r="I19" s="5" t="s">
        <v>32</v>
      </c>
      <c r="J19" s="5">
        <v>5703</v>
      </c>
      <c r="K19" s="5" t="s">
        <v>32</v>
      </c>
      <c r="L19" s="5">
        <v>476346.51899999997</v>
      </c>
      <c r="M19" s="5">
        <v>60077.762999999999</v>
      </c>
      <c r="N19" s="5">
        <v>308.041</v>
      </c>
      <c r="O19" s="5">
        <v>300166</v>
      </c>
      <c r="P19" s="5">
        <v>6589</v>
      </c>
      <c r="Q19" s="5">
        <v>-72.790282000000005</v>
      </c>
      <c r="R19" s="5">
        <v>43.040461999999998</v>
      </c>
      <c r="S19" s="3">
        <v>308.041</v>
      </c>
      <c r="T19" s="5" t="s">
        <v>33</v>
      </c>
      <c r="U19" s="5" t="s">
        <v>33</v>
      </c>
      <c r="V19" s="5">
        <v>307.97969999999998</v>
      </c>
      <c r="W19" s="5">
        <v>308.2296</v>
      </c>
      <c r="X19" s="5" t="s">
        <v>33</v>
      </c>
      <c r="Y19" s="5" t="s">
        <v>33</v>
      </c>
      <c r="Z19" s="5">
        <v>6.1263999999999999E-2</v>
      </c>
      <c r="AA19" s="5">
        <v>0.188584</v>
      </c>
    </row>
    <row r="20" spans="1:27" x14ac:dyDescent="0.25">
      <c r="A20" s="2" t="s">
        <v>27</v>
      </c>
      <c r="B20" s="2">
        <v>17</v>
      </c>
      <c r="C20" s="2" t="s">
        <v>53</v>
      </c>
      <c r="D20" s="2" t="s">
        <v>35</v>
      </c>
      <c r="E20" s="2" t="s">
        <v>33</v>
      </c>
      <c r="F20" s="4">
        <v>43048</v>
      </c>
      <c r="G20" s="2" t="s">
        <v>54</v>
      </c>
      <c r="H20" s="2">
        <v>6589</v>
      </c>
      <c r="I20" s="2" t="s">
        <v>32</v>
      </c>
      <c r="J20" s="2">
        <v>5703</v>
      </c>
      <c r="K20" s="2" t="s">
        <v>32</v>
      </c>
      <c r="L20" s="2">
        <v>470202.30200000003</v>
      </c>
      <c r="M20" s="2">
        <v>84933.254000000001</v>
      </c>
      <c r="N20" s="2">
        <v>438</v>
      </c>
      <c r="O20" s="2">
        <v>74260</v>
      </c>
      <c r="P20" s="2">
        <v>6589</v>
      </c>
      <c r="Q20" s="2">
        <v>-72.867019999999997</v>
      </c>
      <c r="R20" s="2">
        <v>43.263979999999997</v>
      </c>
      <c r="S20" s="3">
        <v>438</v>
      </c>
      <c r="T20" s="2" t="s">
        <v>33</v>
      </c>
      <c r="U20" s="2">
        <v>437.97680000000003</v>
      </c>
      <c r="V20" s="2" t="s">
        <v>33</v>
      </c>
      <c r="W20" s="2">
        <v>438.09809999999999</v>
      </c>
      <c r="X20" s="2" t="s">
        <v>33</v>
      </c>
      <c r="Y20" s="2">
        <v>2.3163E-2</v>
      </c>
      <c r="Z20" s="2" t="s">
        <v>33</v>
      </c>
      <c r="AA20" s="2">
        <v>9.8114000000000007E-2</v>
      </c>
    </row>
    <row r="21" spans="1:27" x14ac:dyDescent="0.25">
      <c r="A21" s="2" t="s">
        <v>27</v>
      </c>
      <c r="B21" s="2">
        <v>35</v>
      </c>
      <c r="C21" s="2" t="s">
        <v>55</v>
      </c>
      <c r="D21" s="2" t="s">
        <v>35</v>
      </c>
      <c r="E21" s="2" t="s">
        <v>33</v>
      </c>
      <c r="F21" s="4">
        <v>43049</v>
      </c>
      <c r="G21" s="2" t="s">
        <v>54</v>
      </c>
      <c r="H21" s="2">
        <v>6589</v>
      </c>
      <c r="I21" s="2" t="s">
        <v>32</v>
      </c>
      <c r="J21" s="2">
        <v>5703</v>
      </c>
      <c r="K21" s="2" t="s">
        <v>32</v>
      </c>
      <c r="L21" s="2">
        <v>457604.17200000002</v>
      </c>
      <c r="M21" s="2">
        <v>74980.535999999993</v>
      </c>
      <c r="N21" s="2">
        <v>269.88</v>
      </c>
      <c r="O21" s="2">
        <v>74260</v>
      </c>
      <c r="P21" s="2">
        <v>6589</v>
      </c>
      <c r="Q21" s="2">
        <v>-73.021422999999999</v>
      </c>
      <c r="R21" s="2">
        <v>43.173791999999999</v>
      </c>
      <c r="S21" s="3">
        <v>269.87200000000001</v>
      </c>
      <c r="T21" s="2" t="s">
        <v>33</v>
      </c>
      <c r="U21" s="2">
        <v>269.88170000000002</v>
      </c>
      <c r="V21" s="2" t="s">
        <v>33</v>
      </c>
      <c r="W21" s="2">
        <v>270.01569999999998</v>
      </c>
      <c r="X21" s="2" t="s">
        <v>33</v>
      </c>
      <c r="Y21" s="2">
        <v>9.7439999999999992E-3</v>
      </c>
      <c r="Z21" s="2" t="s">
        <v>33</v>
      </c>
      <c r="AA21" s="2">
        <v>0.143655</v>
      </c>
    </row>
    <row r="22" spans="1:27" x14ac:dyDescent="0.25">
      <c r="A22" s="2" t="s">
        <v>27</v>
      </c>
      <c r="B22" s="2">
        <v>34</v>
      </c>
      <c r="C22" s="2" t="s">
        <v>56</v>
      </c>
      <c r="D22" s="2" t="s">
        <v>35</v>
      </c>
      <c r="E22" s="2" t="s">
        <v>33</v>
      </c>
      <c r="F22" s="4">
        <v>43049</v>
      </c>
      <c r="G22" s="2" t="s">
        <v>54</v>
      </c>
      <c r="H22" s="2">
        <v>6589</v>
      </c>
      <c r="I22" s="2" t="s">
        <v>32</v>
      </c>
      <c r="J22" s="2">
        <v>5703</v>
      </c>
      <c r="K22" s="2" t="s">
        <v>32</v>
      </c>
      <c r="L22" s="2">
        <v>465468.69400000002</v>
      </c>
      <c r="M22" s="2">
        <v>79608.547000000006</v>
      </c>
      <c r="N22" s="2">
        <v>601.35</v>
      </c>
      <c r="O22" s="2">
        <v>74260</v>
      </c>
      <c r="P22" s="2">
        <v>6589</v>
      </c>
      <c r="Q22" s="2">
        <v>-72.924989999999994</v>
      </c>
      <c r="R22" s="2">
        <v>43.215848999999999</v>
      </c>
      <c r="S22" s="3">
        <v>601.33399999999995</v>
      </c>
      <c r="T22" s="2" t="s">
        <v>33</v>
      </c>
      <c r="U22" s="2">
        <v>601.29499999999996</v>
      </c>
      <c r="V22" s="2" t="s">
        <v>33</v>
      </c>
      <c r="W22" s="2">
        <v>601.09580000000005</v>
      </c>
      <c r="X22" s="2" t="s">
        <v>33</v>
      </c>
      <c r="Y22" s="2">
        <v>3.8955999999999998E-2</v>
      </c>
      <c r="Z22" s="2" t="s">
        <v>33</v>
      </c>
      <c r="AA22" s="2">
        <v>0.238236</v>
      </c>
    </row>
    <row r="23" spans="1:27" x14ac:dyDescent="0.25">
      <c r="A23" s="2" t="s">
        <v>27</v>
      </c>
      <c r="B23" s="2">
        <v>20</v>
      </c>
      <c r="C23" s="2" t="s">
        <v>57</v>
      </c>
      <c r="D23" s="2" t="s">
        <v>35</v>
      </c>
      <c r="E23" s="2" t="s">
        <v>33</v>
      </c>
      <c r="F23" s="4">
        <v>43056</v>
      </c>
      <c r="G23" s="2" t="s">
        <v>54</v>
      </c>
      <c r="H23" s="2">
        <v>6589</v>
      </c>
      <c r="I23" s="2" t="s">
        <v>32</v>
      </c>
      <c r="J23" s="2">
        <v>5703</v>
      </c>
      <c r="K23" s="2" t="s">
        <v>32</v>
      </c>
      <c r="L23" s="2">
        <v>466746.17800000001</v>
      </c>
      <c r="M23" s="2">
        <v>68301.524999999994</v>
      </c>
      <c r="N23" s="2">
        <v>638.48</v>
      </c>
      <c r="O23" s="2">
        <v>74260</v>
      </c>
      <c r="P23" s="2">
        <v>6589</v>
      </c>
      <c r="Q23" s="2">
        <v>-72.908589000000006</v>
      </c>
      <c r="R23" s="2">
        <v>43.114128999999998</v>
      </c>
      <c r="S23" s="3">
        <v>638.46900000000005</v>
      </c>
      <c r="T23" s="2" t="s">
        <v>33</v>
      </c>
      <c r="U23" s="2">
        <v>638.51670000000001</v>
      </c>
      <c r="V23" s="2" t="s">
        <v>33</v>
      </c>
      <c r="W23" s="2">
        <v>638.51689999999996</v>
      </c>
      <c r="X23" s="2" t="s">
        <v>33</v>
      </c>
      <c r="Y23" s="2">
        <v>4.7662999999999997E-2</v>
      </c>
      <c r="Z23" s="2" t="s">
        <v>33</v>
      </c>
      <c r="AA23" s="2">
        <v>4.7906999999999998E-2</v>
      </c>
    </row>
    <row r="24" spans="1:27" x14ac:dyDescent="0.25">
      <c r="A24" s="2" t="s">
        <v>27</v>
      </c>
      <c r="B24" s="2">
        <v>31</v>
      </c>
      <c r="C24" s="2" t="s">
        <v>58</v>
      </c>
      <c r="D24" s="2" t="s">
        <v>29</v>
      </c>
      <c r="E24" s="2" t="s">
        <v>33</v>
      </c>
      <c r="F24" s="4">
        <v>43048</v>
      </c>
      <c r="G24" s="2" t="s">
        <v>54</v>
      </c>
      <c r="H24" s="2">
        <v>6589</v>
      </c>
      <c r="I24" s="2" t="s">
        <v>32</v>
      </c>
      <c r="J24" s="2">
        <v>5703</v>
      </c>
      <c r="K24" s="2" t="s">
        <v>32</v>
      </c>
      <c r="L24" s="2">
        <v>470172.946</v>
      </c>
      <c r="M24" s="2">
        <v>84862.95</v>
      </c>
      <c r="N24" s="2">
        <v>442.7</v>
      </c>
      <c r="O24" s="2">
        <v>74260</v>
      </c>
      <c r="P24" s="2">
        <v>6589</v>
      </c>
      <c r="Q24" s="2">
        <v>-72.867378000000002</v>
      </c>
      <c r="R24" s="2">
        <v>43.263345999999999</v>
      </c>
      <c r="S24" s="3">
        <v>442.7</v>
      </c>
      <c r="T24" s="2" t="s">
        <v>33</v>
      </c>
      <c r="U24" s="2">
        <v>443.00119999999998</v>
      </c>
      <c r="V24" s="2" t="s">
        <v>33</v>
      </c>
      <c r="W24" s="2">
        <v>442.97300000000001</v>
      </c>
      <c r="X24" s="2" t="s">
        <v>33</v>
      </c>
      <c r="Y24" s="2">
        <v>0.30115999999999998</v>
      </c>
      <c r="Z24" s="2" t="s">
        <v>33</v>
      </c>
      <c r="AA24" s="2">
        <v>0.27296100000000001</v>
      </c>
    </row>
    <row r="25" spans="1:27" x14ac:dyDescent="0.25">
      <c r="A25" s="2" t="s">
        <v>27</v>
      </c>
      <c r="B25" s="2">
        <v>21</v>
      </c>
      <c r="C25" s="2" t="s">
        <v>59</v>
      </c>
      <c r="D25" s="2" t="s">
        <v>29</v>
      </c>
      <c r="E25" s="2" t="s">
        <v>33</v>
      </c>
      <c r="F25" s="4">
        <v>43049</v>
      </c>
      <c r="G25" s="2" t="s">
        <v>54</v>
      </c>
      <c r="H25" s="2">
        <v>6589</v>
      </c>
      <c r="I25" s="2" t="s">
        <v>32</v>
      </c>
      <c r="J25" s="2">
        <v>5703</v>
      </c>
      <c r="K25" s="2" t="s">
        <v>32</v>
      </c>
      <c r="L25" s="2">
        <v>464814.22899999999</v>
      </c>
      <c r="M25" s="2">
        <v>79396.599000000002</v>
      </c>
      <c r="N25" s="2">
        <v>597.02</v>
      </c>
      <c r="O25" s="2">
        <v>74260</v>
      </c>
      <c r="P25" s="2">
        <v>6589</v>
      </c>
      <c r="Q25" s="2">
        <v>-72.933031</v>
      </c>
      <c r="R25" s="2">
        <v>43.213911000000003</v>
      </c>
      <c r="S25" s="3">
        <v>597</v>
      </c>
      <c r="T25" s="2" t="s">
        <v>33</v>
      </c>
      <c r="U25" s="2">
        <v>597.04319999999996</v>
      </c>
      <c r="V25" s="2" t="s">
        <v>33</v>
      </c>
      <c r="W25" s="2">
        <v>597.13049999999998</v>
      </c>
      <c r="X25" s="2" t="s">
        <v>33</v>
      </c>
      <c r="Y25" s="2">
        <v>4.3152000000000003E-2</v>
      </c>
      <c r="Z25" s="2" t="s">
        <v>33</v>
      </c>
      <c r="AA25" s="2">
        <v>0.130493</v>
      </c>
    </row>
    <row r="26" spans="1:27" x14ac:dyDescent="0.25">
      <c r="A26" s="2" t="s">
        <v>27</v>
      </c>
      <c r="B26" s="2">
        <v>8</v>
      </c>
      <c r="C26" s="2" t="s">
        <v>60</v>
      </c>
      <c r="D26" s="2" t="s">
        <v>29</v>
      </c>
      <c r="E26" s="2" t="s">
        <v>33</v>
      </c>
      <c r="F26" s="4">
        <v>43056</v>
      </c>
      <c r="G26" s="2" t="s">
        <v>54</v>
      </c>
      <c r="H26" s="2">
        <v>6589</v>
      </c>
      <c r="I26" s="2" t="s">
        <v>32</v>
      </c>
      <c r="J26" s="2">
        <v>5703</v>
      </c>
      <c r="K26" s="2" t="s">
        <v>32</v>
      </c>
      <c r="L26" s="2">
        <v>466625.402</v>
      </c>
      <c r="M26" s="2">
        <v>60455.57</v>
      </c>
      <c r="N26" s="2">
        <v>589.13</v>
      </c>
      <c r="O26" s="2">
        <v>74260</v>
      </c>
      <c r="P26" s="2">
        <v>6589</v>
      </c>
      <c r="Q26" s="2">
        <v>-72.909602000000007</v>
      </c>
      <c r="R26" s="2">
        <v>43.043498</v>
      </c>
      <c r="S26" s="3">
        <v>589.12800000000004</v>
      </c>
      <c r="T26" s="2" t="s">
        <v>33</v>
      </c>
      <c r="U26" s="2">
        <v>589.28560000000004</v>
      </c>
      <c r="V26" s="2" t="s">
        <v>33</v>
      </c>
      <c r="W26" s="2">
        <v>589.32219999999995</v>
      </c>
      <c r="X26" s="2" t="s">
        <v>33</v>
      </c>
      <c r="Y26" s="2">
        <v>0.15764400000000001</v>
      </c>
      <c r="Z26" s="2" t="s">
        <v>33</v>
      </c>
      <c r="AA26" s="2">
        <v>0.19420499999999999</v>
      </c>
    </row>
    <row r="27" spans="1:27" x14ac:dyDescent="0.25">
      <c r="A27" s="2" t="s">
        <v>27</v>
      </c>
      <c r="B27" s="2">
        <v>32</v>
      </c>
      <c r="C27" s="2" t="s">
        <v>61</v>
      </c>
      <c r="D27" s="2" t="s">
        <v>29</v>
      </c>
      <c r="E27" s="2" t="s">
        <v>33</v>
      </c>
      <c r="F27" s="4">
        <v>43056</v>
      </c>
      <c r="G27" s="2" t="s">
        <v>54</v>
      </c>
      <c r="H27" s="2">
        <v>6589</v>
      </c>
      <c r="I27" s="2" t="s">
        <v>32</v>
      </c>
      <c r="J27" s="2">
        <v>5703</v>
      </c>
      <c r="K27" s="2" t="s">
        <v>32</v>
      </c>
      <c r="L27" s="2">
        <v>469194.364</v>
      </c>
      <c r="M27" s="2">
        <v>71655.028999999995</v>
      </c>
      <c r="N27" s="2">
        <v>399.76</v>
      </c>
      <c r="O27" s="2">
        <v>74260</v>
      </c>
      <c r="P27" s="2">
        <v>6589</v>
      </c>
      <c r="Q27" s="2">
        <v>-72.878694999999993</v>
      </c>
      <c r="R27" s="2">
        <v>43.144418000000002</v>
      </c>
      <c r="S27" s="3">
        <v>399.75099999999998</v>
      </c>
      <c r="T27" s="2" t="s">
        <v>33</v>
      </c>
      <c r="U27" s="2">
        <v>399.87040000000002</v>
      </c>
      <c r="V27" s="2" t="s">
        <v>33</v>
      </c>
      <c r="W27" s="2">
        <v>399.91770000000002</v>
      </c>
      <c r="X27" s="2" t="s">
        <v>33</v>
      </c>
      <c r="Y27" s="2">
        <v>0.119392</v>
      </c>
      <c r="Z27" s="2" t="s">
        <v>33</v>
      </c>
      <c r="AA27" s="2">
        <v>0.16672500000000001</v>
      </c>
    </row>
    <row r="28" spans="1:27" x14ac:dyDescent="0.25">
      <c r="A28" s="2" t="s">
        <v>27</v>
      </c>
      <c r="B28" s="2">
        <v>2</v>
      </c>
      <c r="C28" s="2" t="s">
        <v>62</v>
      </c>
      <c r="D28" s="2" t="s">
        <v>29</v>
      </c>
      <c r="E28" s="2" t="s">
        <v>33</v>
      </c>
      <c r="F28" s="4">
        <v>43056</v>
      </c>
      <c r="G28" s="2" t="s">
        <v>54</v>
      </c>
      <c r="H28" s="2">
        <v>6589</v>
      </c>
      <c r="I28" s="2" t="s">
        <v>32</v>
      </c>
      <c r="J28" s="2">
        <v>5703</v>
      </c>
      <c r="K28" s="2" t="s">
        <v>32</v>
      </c>
      <c r="L28" s="2">
        <v>466631.22</v>
      </c>
      <c r="M28" s="2">
        <v>60423.521999999997</v>
      </c>
      <c r="N28" s="2">
        <v>591.15</v>
      </c>
      <c r="O28" s="2">
        <v>74260</v>
      </c>
      <c r="P28" s="2">
        <v>6589</v>
      </c>
      <c r="Q28" s="2">
        <v>-72.909529000000006</v>
      </c>
      <c r="R28" s="2">
        <v>43.043210000000002</v>
      </c>
      <c r="S28" s="3">
        <v>591.14800000000002</v>
      </c>
      <c r="T28" s="2" t="s">
        <v>33</v>
      </c>
      <c r="U28" s="2">
        <v>591.30219999999997</v>
      </c>
      <c r="V28" s="2" t="s">
        <v>33</v>
      </c>
      <c r="W28" s="2">
        <v>591.24620000000004</v>
      </c>
      <c r="X28" s="2" t="s">
        <v>33</v>
      </c>
      <c r="Y28" s="2">
        <v>0.15418499999999999</v>
      </c>
      <c r="Z28" s="2" t="s">
        <v>33</v>
      </c>
      <c r="AA28" s="2">
        <v>9.8215999999999998E-2</v>
      </c>
    </row>
    <row r="29" spans="1:27" x14ac:dyDescent="0.25">
      <c r="A29" s="2" t="s">
        <v>27</v>
      </c>
      <c r="B29" s="2">
        <v>6</v>
      </c>
      <c r="C29" s="2" t="s">
        <v>63</v>
      </c>
      <c r="D29" s="2" t="s">
        <v>35</v>
      </c>
      <c r="E29" s="2" t="s">
        <v>33</v>
      </c>
      <c r="F29" s="4">
        <v>43049</v>
      </c>
      <c r="G29" s="2" t="s">
        <v>54</v>
      </c>
      <c r="H29" s="2">
        <v>6589</v>
      </c>
      <c r="I29" s="2" t="s">
        <v>32</v>
      </c>
      <c r="J29" s="2">
        <v>5703</v>
      </c>
      <c r="K29" s="2" t="s">
        <v>32</v>
      </c>
      <c r="L29" s="2">
        <v>464776.17</v>
      </c>
      <c r="M29" s="2">
        <v>79359.078999999998</v>
      </c>
      <c r="N29" s="2">
        <v>595.73</v>
      </c>
      <c r="O29" s="2">
        <v>74260</v>
      </c>
      <c r="P29" s="2">
        <v>6589</v>
      </c>
      <c r="Q29" s="2">
        <v>-72.933497000000003</v>
      </c>
      <c r="R29" s="2">
        <v>43.213571999999999</v>
      </c>
      <c r="S29" s="3">
        <v>595.71</v>
      </c>
      <c r="T29" s="2" t="s">
        <v>33</v>
      </c>
      <c r="U29" s="2">
        <v>595.69889999999998</v>
      </c>
      <c r="V29" s="2" t="s">
        <v>33</v>
      </c>
      <c r="W29" s="2">
        <v>595.81820000000005</v>
      </c>
      <c r="X29" s="2" t="s">
        <v>33</v>
      </c>
      <c r="Y29" s="2">
        <v>1.1086E-2</v>
      </c>
      <c r="Z29" s="2" t="s">
        <v>33</v>
      </c>
      <c r="AA29" s="2">
        <v>0.108237</v>
      </c>
    </row>
    <row r="30" spans="1:27" x14ac:dyDescent="0.25">
      <c r="A30" s="2" t="s">
        <v>27</v>
      </c>
      <c r="B30" s="2">
        <v>37</v>
      </c>
      <c r="C30" s="2" t="s">
        <v>64</v>
      </c>
      <c r="D30" s="2" t="s">
        <v>35</v>
      </c>
      <c r="E30" s="2" t="s">
        <v>33</v>
      </c>
      <c r="F30" s="4">
        <v>43056</v>
      </c>
      <c r="G30" s="2" t="s">
        <v>54</v>
      </c>
      <c r="H30" s="2">
        <v>6589</v>
      </c>
      <c r="I30" s="2" t="s">
        <v>32</v>
      </c>
      <c r="J30" s="2">
        <v>5703</v>
      </c>
      <c r="K30" s="2" t="s">
        <v>32</v>
      </c>
      <c r="L30" s="2">
        <v>469226.24099999998</v>
      </c>
      <c r="M30" s="2">
        <v>71623.252999999997</v>
      </c>
      <c r="N30" s="2">
        <v>398.07</v>
      </c>
      <c r="O30" s="2">
        <v>74260</v>
      </c>
      <c r="P30" s="2">
        <v>6589</v>
      </c>
      <c r="Q30" s="2">
        <v>-72.878300999999993</v>
      </c>
      <c r="R30" s="2">
        <v>43.144134000000001</v>
      </c>
      <c r="S30" s="3">
        <v>398.06099999999998</v>
      </c>
      <c r="T30" s="2" t="s">
        <v>33</v>
      </c>
      <c r="U30" s="2">
        <v>398.11700000000002</v>
      </c>
      <c r="V30" s="2" t="s">
        <v>33</v>
      </c>
      <c r="W30" s="2">
        <v>398.15899999999999</v>
      </c>
      <c r="X30" s="2" t="s">
        <v>33</v>
      </c>
      <c r="Y30" s="2">
        <v>5.6035000000000001E-2</v>
      </c>
      <c r="Z30" s="2" t="s">
        <v>33</v>
      </c>
      <c r="AA30" s="2">
        <v>9.7997000000000001E-2</v>
      </c>
    </row>
    <row r="31" spans="1:27" x14ac:dyDescent="0.25">
      <c r="A31" s="2" t="s">
        <v>27</v>
      </c>
      <c r="B31" s="2">
        <v>22</v>
      </c>
      <c r="C31" s="2" t="s">
        <v>65</v>
      </c>
      <c r="D31" s="2" t="s">
        <v>35</v>
      </c>
      <c r="E31" s="2" t="s">
        <v>33</v>
      </c>
      <c r="F31" s="4">
        <v>43056</v>
      </c>
      <c r="G31" s="2" t="s">
        <v>54</v>
      </c>
      <c r="H31" s="2">
        <v>6589</v>
      </c>
      <c r="I31" s="2" t="s">
        <v>32</v>
      </c>
      <c r="J31" s="2">
        <v>5703</v>
      </c>
      <c r="K31" s="2" t="s">
        <v>32</v>
      </c>
      <c r="L31" s="2">
        <v>466770.08199999999</v>
      </c>
      <c r="M31" s="2">
        <v>68299.951000000001</v>
      </c>
      <c r="N31" s="2">
        <v>638.91999999999996</v>
      </c>
      <c r="O31" s="2">
        <v>74260</v>
      </c>
      <c r="P31" s="2">
        <v>6589</v>
      </c>
      <c r="Q31" s="2">
        <v>-72.908294999999995</v>
      </c>
      <c r="R31" s="2">
        <v>43.114116000000003</v>
      </c>
      <c r="S31" s="3">
        <v>638.90899999999999</v>
      </c>
      <c r="T31" s="2" t="s">
        <v>33</v>
      </c>
      <c r="U31" s="2">
        <v>638.86450000000002</v>
      </c>
      <c r="V31" s="2" t="s">
        <v>33</v>
      </c>
      <c r="W31" s="2">
        <v>638.87239999999997</v>
      </c>
      <c r="X31" s="2" t="s">
        <v>33</v>
      </c>
      <c r="Y31" s="2">
        <v>4.4498000000000003E-2</v>
      </c>
      <c r="Z31" s="2" t="s">
        <v>33</v>
      </c>
      <c r="AA31" s="2">
        <v>3.6624999999999998E-2</v>
      </c>
    </row>
    <row r="32" spans="1:27" x14ac:dyDescent="0.25">
      <c r="A32" s="2" t="s">
        <v>27</v>
      </c>
      <c r="B32" s="2">
        <v>23</v>
      </c>
      <c r="C32" s="2" t="s">
        <v>66</v>
      </c>
      <c r="D32" s="2" t="s">
        <v>35</v>
      </c>
      <c r="E32" s="2" t="s">
        <v>33</v>
      </c>
      <c r="F32" s="4">
        <v>43056</v>
      </c>
      <c r="G32" s="2" t="s">
        <v>54</v>
      </c>
      <c r="H32" s="2">
        <v>6589</v>
      </c>
      <c r="I32" s="2" t="s">
        <v>32</v>
      </c>
      <c r="J32" s="2">
        <v>5703</v>
      </c>
      <c r="K32" s="2" t="s">
        <v>32</v>
      </c>
      <c r="L32" s="2">
        <v>466648.42800000001</v>
      </c>
      <c r="M32" s="2">
        <v>60425.201000000001</v>
      </c>
      <c r="N32" s="2">
        <v>591.51</v>
      </c>
      <c r="O32" s="2">
        <v>74260</v>
      </c>
      <c r="P32" s="2">
        <v>6589</v>
      </c>
      <c r="Q32" s="2">
        <v>-72.909317999999999</v>
      </c>
      <c r="R32" s="2">
        <v>43.043225999999997</v>
      </c>
      <c r="S32" s="3">
        <v>591.50800000000004</v>
      </c>
      <c r="T32" s="2" t="s">
        <v>33</v>
      </c>
      <c r="U32" s="2">
        <v>591.49509999999998</v>
      </c>
      <c r="V32" s="2" t="s">
        <v>33</v>
      </c>
      <c r="W32" s="2">
        <v>591.55520000000001</v>
      </c>
      <c r="X32" s="2" t="s">
        <v>33</v>
      </c>
      <c r="Y32" s="2">
        <v>1.2883E-2</v>
      </c>
      <c r="Z32" s="2" t="s">
        <v>33</v>
      </c>
      <c r="AA32" s="2">
        <v>4.7176000000000003E-2</v>
      </c>
    </row>
    <row r="33" spans="1:27" x14ac:dyDescent="0.25">
      <c r="A33" s="2" t="s">
        <v>27</v>
      </c>
      <c r="B33" s="2">
        <v>14</v>
      </c>
      <c r="C33" s="2" t="s">
        <v>67</v>
      </c>
      <c r="D33" s="2" t="s">
        <v>35</v>
      </c>
      <c r="E33" s="2" t="s">
        <v>68</v>
      </c>
      <c r="F33" s="4">
        <v>42317</v>
      </c>
      <c r="G33" s="2" t="s">
        <v>54</v>
      </c>
      <c r="H33" s="2">
        <v>3684</v>
      </c>
      <c r="I33" s="2" t="s">
        <v>32</v>
      </c>
      <c r="J33" s="2">
        <v>5703</v>
      </c>
      <c r="K33" s="2" t="s">
        <v>32</v>
      </c>
      <c r="L33" s="2">
        <v>471082.06800000003</v>
      </c>
      <c r="M33" s="2">
        <v>66406.528999999995</v>
      </c>
      <c r="N33" s="2">
        <v>454.82799999999997</v>
      </c>
      <c r="O33" s="2">
        <v>41848</v>
      </c>
      <c r="P33" s="2">
        <v>6349</v>
      </c>
      <c r="Q33" s="2">
        <v>-72.855215999999999</v>
      </c>
      <c r="R33" s="2">
        <v>43.097250000000003</v>
      </c>
      <c r="S33" s="3">
        <v>454.81580000000002</v>
      </c>
      <c r="T33" s="2" t="s">
        <v>33</v>
      </c>
      <c r="U33" s="2" t="s">
        <v>33</v>
      </c>
      <c r="V33" s="2">
        <v>454.76389999999998</v>
      </c>
      <c r="W33" s="2">
        <v>454.84989999999999</v>
      </c>
      <c r="X33" s="2" t="s">
        <v>33</v>
      </c>
      <c r="Y33" s="2" t="s">
        <v>33</v>
      </c>
      <c r="Z33" s="2">
        <v>5.1915000000000003E-2</v>
      </c>
      <c r="AA33" s="2">
        <v>3.4114999999999999E-2</v>
      </c>
    </row>
    <row r="34" spans="1:27" x14ac:dyDescent="0.25">
      <c r="A34" s="2" t="s">
        <v>27</v>
      </c>
      <c r="B34" s="2">
        <v>29</v>
      </c>
      <c r="C34" s="2" t="s">
        <v>69</v>
      </c>
      <c r="D34" s="2" t="s">
        <v>35</v>
      </c>
      <c r="E34" s="2" t="s">
        <v>68</v>
      </c>
      <c r="F34" s="4">
        <v>42317</v>
      </c>
      <c r="G34" s="2" t="s">
        <v>54</v>
      </c>
      <c r="H34" s="2">
        <v>3684</v>
      </c>
      <c r="I34" s="2" t="s">
        <v>32</v>
      </c>
      <c r="J34" s="2">
        <v>5703</v>
      </c>
      <c r="K34" s="2" t="s">
        <v>32</v>
      </c>
      <c r="L34" s="2">
        <v>478910.71899999998</v>
      </c>
      <c r="M34" s="2">
        <v>65006.824000000001</v>
      </c>
      <c r="N34" s="2">
        <v>182.131</v>
      </c>
      <c r="O34" s="2">
        <v>41848</v>
      </c>
      <c r="P34" s="2">
        <v>6349</v>
      </c>
      <c r="Q34" s="2">
        <v>-72.759</v>
      </c>
      <c r="R34" s="2">
        <v>43.084907999999999</v>
      </c>
      <c r="S34" s="3">
        <v>182.12049999999999</v>
      </c>
      <c r="T34" s="2" t="s">
        <v>33</v>
      </c>
      <c r="U34" s="2" t="s">
        <v>33</v>
      </c>
      <c r="V34" s="2">
        <v>182.0284</v>
      </c>
      <c r="W34" s="2">
        <v>182.20939999999999</v>
      </c>
      <c r="X34" s="2" t="s">
        <v>33</v>
      </c>
      <c r="Y34" s="2" t="s">
        <v>33</v>
      </c>
      <c r="Z34" s="2">
        <v>9.2073000000000002E-2</v>
      </c>
      <c r="AA34" s="2">
        <v>8.8896000000000003E-2</v>
      </c>
    </row>
    <row r="35" spans="1:27" x14ac:dyDescent="0.25">
      <c r="A35" s="2" t="s">
        <v>27</v>
      </c>
      <c r="B35" s="2">
        <v>4</v>
      </c>
      <c r="C35" s="2" t="s">
        <v>70</v>
      </c>
      <c r="D35" s="2" t="s">
        <v>35</v>
      </c>
      <c r="E35" s="2" t="s">
        <v>68</v>
      </c>
      <c r="F35" s="4">
        <v>42317</v>
      </c>
      <c r="G35" s="2" t="s">
        <v>54</v>
      </c>
      <c r="H35" s="2">
        <v>3684</v>
      </c>
      <c r="I35" s="2" t="s">
        <v>32</v>
      </c>
      <c r="J35" s="2">
        <v>5703</v>
      </c>
      <c r="K35" s="2" t="s">
        <v>32</v>
      </c>
      <c r="L35" s="2">
        <v>483344.495</v>
      </c>
      <c r="M35" s="2">
        <v>64262.800999999999</v>
      </c>
      <c r="N35" s="2">
        <v>173.227</v>
      </c>
      <c r="O35" s="2">
        <v>41848</v>
      </c>
      <c r="P35" s="2">
        <v>6349</v>
      </c>
      <c r="Q35" s="2">
        <v>-72.704526000000001</v>
      </c>
      <c r="R35" s="2">
        <v>43.078321000000003</v>
      </c>
      <c r="S35" s="3">
        <v>173.21600000000001</v>
      </c>
      <c r="T35" s="2" t="s">
        <v>33</v>
      </c>
      <c r="U35" s="2" t="s">
        <v>33</v>
      </c>
      <c r="V35" s="2">
        <v>173.21860000000001</v>
      </c>
      <c r="W35" s="2">
        <v>173.12119999999999</v>
      </c>
      <c r="X35" s="2" t="s">
        <v>33</v>
      </c>
      <c r="Y35" s="2" t="s">
        <v>33</v>
      </c>
      <c r="Z35" s="2">
        <v>2.6129999999999999E-3</v>
      </c>
      <c r="AA35" s="2">
        <v>9.4798999999999994E-2</v>
      </c>
    </row>
    <row r="36" spans="1:27" x14ac:dyDescent="0.25">
      <c r="A36" s="2" t="s">
        <v>27</v>
      </c>
      <c r="B36" s="2">
        <v>28</v>
      </c>
      <c r="C36" s="2" t="s">
        <v>71</v>
      </c>
      <c r="D36" s="2" t="s">
        <v>35</v>
      </c>
      <c r="E36" s="2" t="s">
        <v>68</v>
      </c>
      <c r="F36" s="4">
        <v>42317</v>
      </c>
      <c r="G36" s="2" t="s">
        <v>54</v>
      </c>
      <c r="H36" s="2">
        <v>3684</v>
      </c>
      <c r="I36" s="2" t="s">
        <v>32</v>
      </c>
      <c r="J36" s="2">
        <v>5703</v>
      </c>
      <c r="K36" s="2" t="s">
        <v>32</v>
      </c>
      <c r="L36" s="2">
        <v>479429.65399999998</v>
      </c>
      <c r="M36" s="2">
        <v>56928.523000000001</v>
      </c>
      <c r="N36" s="2">
        <v>495.48099999999999</v>
      </c>
      <c r="O36" s="2">
        <v>41848</v>
      </c>
      <c r="P36" s="2">
        <v>6349</v>
      </c>
      <c r="Q36" s="2">
        <v>-72.752328000000006</v>
      </c>
      <c r="R36" s="2">
        <v>43.012203999999997</v>
      </c>
      <c r="S36" s="3">
        <v>495.46629999999999</v>
      </c>
      <c r="T36" s="2" t="s">
        <v>33</v>
      </c>
      <c r="U36" s="2" t="s">
        <v>33</v>
      </c>
      <c r="V36" s="2">
        <v>495.38080000000002</v>
      </c>
      <c r="W36" s="2">
        <v>495.53070000000002</v>
      </c>
      <c r="X36" s="2" t="s">
        <v>33</v>
      </c>
      <c r="Y36" s="2" t="s">
        <v>33</v>
      </c>
      <c r="Z36" s="2">
        <v>8.5531999999999997E-2</v>
      </c>
      <c r="AA36" s="2">
        <v>6.4369999999999997E-2</v>
      </c>
    </row>
    <row r="37" spans="1:27" x14ac:dyDescent="0.25">
      <c r="A37" s="2" t="s">
        <v>27</v>
      </c>
      <c r="B37" s="2">
        <v>7</v>
      </c>
      <c r="C37" s="2" t="s">
        <v>72</v>
      </c>
      <c r="D37" s="2" t="s">
        <v>35</v>
      </c>
      <c r="E37" s="2" t="s">
        <v>68</v>
      </c>
      <c r="F37" s="4">
        <v>42317</v>
      </c>
      <c r="G37" s="2" t="s">
        <v>54</v>
      </c>
      <c r="H37" s="2">
        <v>3684</v>
      </c>
      <c r="I37" s="2" t="s">
        <v>32</v>
      </c>
      <c r="J37" s="2">
        <v>5703</v>
      </c>
      <c r="K37" s="2" t="s">
        <v>32</v>
      </c>
      <c r="L37" s="2">
        <v>471252.53</v>
      </c>
      <c r="M37" s="2">
        <v>58737.525000000001</v>
      </c>
      <c r="N37" s="2">
        <v>446.13499999999999</v>
      </c>
      <c r="O37" s="2">
        <v>41848</v>
      </c>
      <c r="P37" s="2">
        <v>6349</v>
      </c>
      <c r="Q37" s="2">
        <v>-72.852726000000004</v>
      </c>
      <c r="R37" s="2">
        <v>43.028222999999997</v>
      </c>
      <c r="S37" s="3">
        <v>446.12619999999998</v>
      </c>
      <c r="T37" s="2" t="s">
        <v>33</v>
      </c>
      <c r="U37" s="2" t="s">
        <v>33</v>
      </c>
      <c r="V37" s="2">
        <v>446.0634</v>
      </c>
      <c r="W37" s="2">
        <v>446.17779999999999</v>
      </c>
      <c r="X37" s="2" t="s">
        <v>33</v>
      </c>
      <c r="Y37" s="2" t="s">
        <v>33</v>
      </c>
      <c r="Z37" s="2">
        <v>6.2754000000000004E-2</v>
      </c>
      <c r="AA37" s="2">
        <v>5.1565E-2</v>
      </c>
    </row>
    <row r="38" spans="1:27" x14ac:dyDescent="0.25">
      <c r="A38" s="2" t="s">
        <v>27</v>
      </c>
      <c r="B38" s="2">
        <v>26</v>
      </c>
      <c r="C38" s="2" t="s">
        <v>73</v>
      </c>
      <c r="D38" s="2" t="s">
        <v>35</v>
      </c>
      <c r="E38" s="2" t="s">
        <v>68</v>
      </c>
      <c r="F38" s="4">
        <v>42317</v>
      </c>
      <c r="G38" s="2" t="s">
        <v>54</v>
      </c>
      <c r="H38" s="2">
        <v>3684</v>
      </c>
      <c r="I38" s="2" t="s">
        <v>32</v>
      </c>
      <c r="J38" s="2">
        <v>5703</v>
      </c>
      <c r="K38" s="2" t="s">
        <v>32</v>
      </c>
      <c r="L38" s="2">
        <v>478033.23100000003</v>
      </c>
      <c r="M38" s="2">
        <v>66076.898000000001</v>
      </c>
      <c r="N38" s="2">
        <v>200.37</v>
      </c>
      <c r="O38" s="2">
        <v>41848</v>
      </c>
      <c r="P38" s="2">
        <v>6349</v>
      </c>
      <c r="Q38" s="2">
        <v>-72.769818999999998</v>
      </c>
      <c r="R38" s="2">
        <v>43.094515999999999</v>
      </c>
      <c r="S38" s="3">
        <v>200.35929999999999</v>
      </c>
      <c r="T38" s="2" t="s">
        <v>33</v>
      </c>
      <c r="U38" s="2" t="s">
        <v>33</v>
      </c>
      <c r="V38" s="2">
        <v>200.3459</v>
      </c>
      <c r="W38" s="2">
        <v>200.3586</v>
      </c>
      <c r="X38" s="2" t="s">
        <v>33</v>
      </c>
      <c r="Y38" s="2" t="s">
        <v>33</v>
      </c>
      <c r="Z38" s="2">
        <v>1.3383000000000001E-2</v>
      </c>
      <c r="AA38" s="2">
        <v>7.0299999999999996E-4</v>
      </c>
    </row>
    <row r="39" spans="1:27" x14ac:dyDescent="0.25">
      <c r="F39" s="1"/>
    </row>
    <row r="40" spans="1:27" x14ac:dyDescent="0.25">
      <c r="X40" t="s">
        <v>79</v>
      </c>
      <c r="Y40" t="s">
        <v>80</v>
      </c>
      <c r="Z40" t="s">
        <v>78</v>
      </c>
      <c r="AA40" t="s">
        <v>81</v>
      </c>
    </row>
    <row r="41" spans="1:27" x14ac:dyDescent="0.25">
      <c r="V41" t="s">
        <v>75</v>
      </c>
      <c r="X41" t="s">
        <v>74</v>
      </c>
      <c r="Y41" t="s">
        <v>74</v>
      </c>
      <c r="Z41" t="s">
        <v>74</v>
      </c>
      <c r="AA41" t="s">
        <v>74</v>
      </c>
    </row>
    <row r="42" spans="1:27" x14ac:dyDescent="0.25">
      <c r="X42">
        <f>SQRT(SUMSQ(X2:X38)/COUNTA(X2:X38))</f>
        <v>1.2580941332460413E-2</v>
      </c>
      <c r="Y42">
        <f>SQRT(SUMSQ(Y2:Y38)/COUNTA(Y2:Y38))</f>
        <v>6.9834821087508506E-2</v>
      </c>
      <c r="Z42">
        <f>SQRT(SUMSQ(Z2:Z38)/COUNTA(Z2:Z38))</f>
        <v>4.2017687319778826E-2</v>
      </c>
      <c r="AA42">
        <f>SQRT(SUMSQ(AA2:AA38)/COUNTA(AA2:AA38))</f>
        <v>0.12026954233012319</v>
      </c>
    </row>
    <row r="44" spans="1:27" x14ac:dyDescent="0.25">
      <c r="V44" t="s">
        <v>76</v>
      </c>
      <c r="X44" t="s">
        <v>77</v>
      </c>
      <c r="Y44" t="s">
        <v>77</v>
      </c>
      <c r="Z44" t="s">
        <v>77</v>
      </c>
      <c r="AA44" t="s">
        <v>77</v>
      </c>
    </row>
    <row r="45" spans="1:27" x14ac:dyDescent="0.25">
      <c r="X45">
        <f>SQRT(SUMSQ(X7:X19)/COUNTA(X7:X19))</f>
        <v>1.0422226415768295E-2</v>
      </c>
      <c r="Y45">
        <f t="shared" ref="Y45:AA45" si="0">SQRT(SUMSQ(Y7:Y19)/COUNTA(Y7:Y19))</f>
        <v>3.4168340599269556E-2</v>
      </c>
      <c r="Z45">
        <f t="shared" si="0"/>
        <v>5.7318717048420779E-2</v>
      </c>
      <c r="AA45">
        <f t="shared" si="0"/>
        <v>9.7995415954012871E-2</v>
      </c>
    </row>
  </sheetData>
  <autoFilter ref="A1:AA1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Miller, Barry Yu</dc:creator>
  <cp:lastModifiedBy>Miller, Barry Y</cp:lastModifiedBy>
  <dcterms:created xsi:type="dcterms:W3CDTF">2015-06-05T18:17:20Z</dcterms:created>
  <dcterms:modified xsi:type="dcterms:W3CDTF">2026-01-29T21:29:12Z</dcterms:modified>
</cp:coreProperties>
</file>