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.kim\Desktop\JOB#_TEMPLATE\19057\"/>
    </mc:Choice>
  </mc:AlternateContent>
  <xr:revisionPtr revIDLastSave="0" documentId="13_ncr:1_{2B035B82-3009-4BEC-B7D9-F9D169A1BAC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Sheet1!$A$1:$P$36</definedName>
    <definedName name="SENSOR">Sheet1!$Q$10:$Q$14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O4" i="1" l="1"/>
  <c r="N4" i="1"/>
  <c r="M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30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7" i="1"/>
  <c r="I38" i="1"/>
  <c r="I29" i="1"/>
  <c r="I31" i="1"/>
  <c r="I32" i="1"/>
  <c r="I33" i="1"/>
  <c r="I34" i="1"/>
  <c r="I35" i="1"/>
  <c r="I36" i="1"/>
  <c r="I27" i="1"/>
  <c r="I28" i="1"/>
  <c r="M6" i="1"/>
  <c r="I18" i="1"/>
  <c r="I19" i="1"/>
  <c r="I20" i="1"/>
  <c r="I21" i="1"/>
  <c r="I22" i="1"/>
  <c r="I23" i="1"/>
  <c r="I24" i="1"/>
  <c r="I25" i="1"/>
  <c r="I26" i="1"/>
  <c r="A2" i="3"/>
</calcChain>
</file>

<file path=xl/sharedStrings.xml><?xml version="1.0" encoding="utf-8"?>
<sst xmlns="http://schemas.openxmlformats.org/spreadsheetml/2006/main" count="164" uniqueCount="146">
  <si>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</si>
  <si>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</si>
  <si>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</si>
  <si>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</si>
  <si>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</si>
  <si>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</si>
  <si>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</si>
  <si>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</si>
  <si>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</si>
  <si>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</si>
  <si>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</si>
  <si>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</si>
  <si>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</si>
  <si>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</si>
  <si>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</si>
  <si>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</si>
  <si>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</si>
  <si>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</si>
  <si>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</si>
  <si>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</si>
  <si>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</si>
  <si>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</si>
  <si>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</si>
  <si>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</si>
  <si>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</si>
  <si>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</si>
  <si>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</si>
  <si>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</si>
  <si>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</si>
  <si>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</si>
  <si>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</si>
  <si>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</si>
  <si>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</si>
  <si>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</si>
  <si>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</si>
  <si>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</si>
  <si>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</si>
  <si>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</si>
  <si>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</si>
  <si>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</si>
  <si>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</si>
  <si>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</si>
  <si>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</si>
  <si>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</si>
  <si>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</si>
  <si>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</si>
  <si>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</si>
  <si>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</si>
  <si>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</si>
  <si>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</si>
  <si>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Light Values</t>
  </si>
  <si>
    <t>Total Time</t>
  </si>
  <si>
    <t>Comments or errors while online:</t>
  </si>
  <si>
    <t>33-VX</t>
  </si>
  <si>
    <t>7225-JE</t>
  </si>
  <si>
    <t>7123-VX</t>
  </si>
  <si>
    <t>TOPCON</t>
  </si>
  <si>
    <t>Jun</t>
  </si>
  <si>
    <t>Galaxy</t>
  </si>
  <si>
    <t>PRIME- VX</t>
  </si>
  <si>
    <t>Grand Canyon</t>
  </si>
  <si>
    <t>19057_BASE</t>
  </si>
  <si>
    <t>19057</t>
  </si>
  <si>
    <t>Courtney</t>
  </si>
  <si>
    <t>13:40~13:45</t>
  </si>
  <si>
    <t>20191004</t>
  </si>
  <si>
    <t>clear</t>
  </si>
  <si>
    <t>350</t>
  </si>
  <si>
    <t>Strip 002</t>
  </si>
  <si>
    <t>Strip 004</t>
  </si>
  <si>
    <t>Strip 005</t>
  </si>
  <si>
    <t>Strip 006</t>
  </si>
  <si>
    <t>Strip 007</t>
  </si>
  <si>
    <t>Strip 008</t>
  </si>
  <si>
    <t>Strip 009</t>
  </si>
  <si>
    <t>Strip 010</t>
  </si>
  <si>
    <t>Strip 011</t>
  </si>
  <si>
    <t>Strip 012</t>
  </si>
  <si>
    <t>Strip 013</t>
  </si>
  <si>
    <t>Strip 014</t>
  </si>
  <si>
    <t>Strip 015</t>
  </si>
  <si>
    <t>Strip 016</t>
  </si>
  <si>
    <t>Strip 017</t>
  </si>
  <si>
    <t>Strip 018</t>
  </si>
  <si>
    <t>Strip 019</t>
  </si>
  <si>
    <t>Strip 020</t>
  </si>
  <si>
    <t>Strip 021</t>
  </si>
  <si>
    <t>Strip 022</t>
  </si>
  <si>
    <t>Strip 023</t>
  </si>
  <si>
    <t>Strip 024</t>
  </si>
  <si>
    <t>Strip 025</t>
  </si>
  <si>
    <t>Strip 026</t>
  </si>
  <si>
    <t>Strip 027</t>
  </si>
  <si>
    <t>Strip 028</t>
  </si>
  <si>
    <t>Strip 029</t>
  </si>
  <si>
    <t>Strip 030</t>
  </si>
  <si>
    <t>Strip 031</t>
  </si>
  <si>
    <t>Strip 032</t>
  </si>
  <si>
    <t>Strip 033</t>
  </si>
  <si>
    <t>Strip 034</t>
  </si>
  <si>
    <t>14421</t>
  </si>
  <si>
    <t>Strip 001 SA 2</t>
  </si>
  <si>
    <t>14479</t>
  </si>
  <si>
    <t>170</t>
  </si>
  <si>
    <t>14528</t>
  </si>
  <si>
    <t>14535</t>
  </si>
  <si>
    <t>Strip 003 possible gap in data</t>
  </si>
  <si>
    <t>14515</t>
  </si>
  <si>
    <t>14601</t>
  </si>
  <si>
    <t>14595</t>
  </si>
  <si>
    <t>14614</t>
  </si>
  <si>
    <t>14605</t>
  </si>
  <si>
    <t>14723</t>
  </si>
  <si>
    <t>14773</t>
  </si>
  <si>
    <t>14677</t>
  </si>
  <si>
    <t>14712</t>
  </si>
  <si>
    <t>14657</t>
  </si>
  <si>
    <t>14730</t>
  </si>
  <si>
    <t>14724</t>
  </si>
  <si>
    <t>14644</t>
  </si>
  <si>
    <t>14613</t>
  </si>
  <si>
    <t>14815</t>
  </si>
  <si>
    <t>14909</t>
  </si>
  <si>
    <t>14923</t>
  </si>
  <si>
    <t>14839</t>
  </si>
  <si>
    <t>14820</t>
  </si>
  <si>
    <t>14804</t>
  </si>
  <si>
    <t>14813</t>
  </si>
  <si>
    <t>14844</t>
  </si>
  <si>
    <t>14861</t>
  </si>
  <si>
    <t>14870</t>
  </si>
  <si>
    <t>14875</t>
  </si>
  <si>
    <t>14880</t>
  </si>
  <si>
    <t>14906</t>
  </si>
  <si>
    <t>14838</t>
  </si>
  <si>
    <t>14928</t>
  </si>
  <si>
    <t>Strip 035</t>
  </si>
  <si>
    <t>Strip 036</t>
  </si>
  <si>
    <t>Strip 037</t>
  </si>
  <si>
    <t>14766</t>
  </si>
  <si>
    <t>14718</t>
  </si>
  <si>
    <t>Strip 038 Crossline</t>
  </si>
  <si>
    <t>14211</t>
  </si>
  <si>
    <t>Strip 039 Crossline</t>
  </si>
  <si>
    <t>18:51~18:56</t>
  </si>
  <si>
    <t>4331.9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</si>
</sst>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7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center"/>
    </xf>
    <xf numFmtId="13" fontId="5" fillId="2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3" fontId="6" fillId="0" borderId="17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" fillId="0" borderId="0" xfId="37" applyNumberFormat="1" applyFont="1" applyAlignment="1">
      <alignment horizontal="left" vertical="center" indent="1"/>
    </xf>
    <xf numFmtId="0" fontId="1" fillId="0" borderId="1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7" fillId="0" borderId="26" xfId="37" applyNumberFormat="1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165" fontId="6" fillId="26" borderId="15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3" fillId="20" borderId="46" xfId="0" applyFont="1" applyFill="1" applyBorder="1"/>
    <xf numFmtId="0" fontId="1" fillId="0" borderId="50" xfId="0" applyFont="1" applyBorder="1" applyAlignment="1">
      <alignment horizontal="center"/>
    </xf>
    <xf numFmtId="164" fontId="7" fillId="0" borderId="51" xfId="37" applyNumberFormat="1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6" fillId="25" borderId="28" xfId="0" applyNumberFormat="1" applyFont="1" applyFill="1" applyBorder="1" applyAlignment="1">
      <alignment horizontal="left"/>
    </xf>
    <xf numFmtId="49" fontId="6" fillId="25" borderId="29" xfId="0" applyNumberFormat="1" applyFont="1" applyFill="1" applyBorder="1" applyAlignment="1">
      <alignment horizontal="left"/>
    </xf>
    <xf numFmtId="49" fontId="6" fillId="25" borderId="31" xfId="0" applyNumberFormat="1" applyFont="1" applyFill="1" applyBorder="1" applyAlignment="1">
      <alignment horizontal="left"/>
    </xf>
    <xf numFmtId="0" fontId="5" fillId="11" borderId="20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49" fontId="6" fillId="25" borderId="17" xfId="0" applyNumberFormat="1" applyFont="1" applyFill="1" applyBorder="1" applyAlignment="1">
      <alignment horizontal="left"/>
    </xf>
    <xf numFmtId="14" fontId="5" fillId="11" borderId="20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3" fontId="5" fillId="0" borderId="32" xfId="0" applyNumberFormat="1" applyFont="1" applyBorder="1" applyAlignment="1">
      <alignment horizontal="center"/>
    </xf>
    <xf numFmtId="0" fontId="5" fillId="25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20" borderId="4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11" borderId="2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49" fontId="5" fillId="0" borderId="29" xfId="0" applyNumberFormat="1" applyFont="1" applyBorder="1" applyAlignment="1">
      <alignment horizontal="left"/>
    </xf>
    <xf numFmtId="13" fontId="5" fillId="0" borderId="31" xfId="0" applyNumberFormat="1" applyFont="1" applyBorder="1" applyAlignment="1">
      <alignment horizontal="center"/>
    </xf>
    <xf numFmtId="0" fontId="5" fillId="25" borderId="28" xfId="0" applyFont="1" applyFill="1" applyBorder="1" applyAlignment="1">
      <alignment horizontal="left"/>
    </xf>
    <xf numFmtId="0" fontId="0" fillId="0" borderId="29" xfId="0" applyBorder="1" applyAlignment="1"/>
    <xf numFmtId="0" fontId="5" fillId="25" borderId="43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11" borderId="20" xfId="0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13" fontId="5" fillId="0" borderId="4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24" borderId="34" xfId="0" applyNumberFormat="1" applyFont="1" applyFill="1" applyBorder="1" applyAlignment="1">
      <alignment horizontal="right"/>
    </xf>
    <xf numFmtId="49" fontId="4" fillId="24" borderId="35" xfId="0" applyNumberFormat="1" applyFont="1" applyFill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1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right"/>
    </xf>
    <xf numFmtId="49" fontId="4" fillId="24" borderId="0" xfId="0" applyNumberFormat="1" applyFont="1" applyFill="1" applyAlignment="1">
      <alignment horizontal="right"/>
    </xf>
    <xf numFmtId="13" fontId="5" fillId="0" borderId="29" xfId="0" applyNumberFormat="1" applyFont="1" applyBorder="1" applyAlignment="1">
      <alignment horizontal="center"/>
    </xf>
    <xf numFmtId="13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0" fontId="0" fillId="0" borderId="17" xfId="0" applyBorder="1" applyAlignment="1"/>
    <xf numFmtId="0" fontId="0" fillId="0" borderId="28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2</xdr:col>
      <xdr:colOff>0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zoomScale="90" workbookViewId="0">
      <selection activeCell="E8" sqref="E8:G8"/>
    </sheetView>
  </sheetViews>
  <sheetFormatPr defaultColWidth="9.140625" defaultRowHeight="11.25"/>
  <cols>
    <col min="1" max="1" width="6.85546875" style="1" customWidth="1"/>
    <col min="2" max="2" width="7.85546875" style="1" customWidth="1"/>
    <col min="3" max="5" width="9.140625" style="1"/>
    <col min="6" max="6" width="10.5703125" style="1" customWidth="1"/>
    <col min="7" max="7" width="10.42578125" style="2" customWidth="1"/>
    <col min="8" max="8" width="9.140625" style="1" customWidth="1"/>
    <col min="9" max="9" width="15.85546875" style="1" customWidth="1"/>
    <col min="10" max="10" width="7.7109375" style="1" customWidth="1"/>
    <col min="11" max="11" width="15.140625" style="1" customWidth="1"/>
    <col min="12" max="12" width="7.85546875" style="1" customWidth="1"/>
    <col min="13" max="13" width="9.42578125" style="1" bestFit="1" customWidth="1"/>
    <col min="14" max="14" width="9" style="1" bestFit="1" customWidth="1"/>
    <col min="15" max="15" width="12.85546875" style="38" customWidth="1"/>
    <col min="16" max="16" width="4.5703125" style="1" customWidth="1"/>
    <col min="17" max="17" width="14.28515625" style="1" hidden="1" customWidth="1"/>
    <col min="18" max="23" width="9.140625" style="1" hidden="1" customWidth="1"/>
    <col min="24" max="16384" width="9.140625" style="1"/>
  </cols>
  <sheetData>
    <row r="1" spans="1:23" ht="11.25" customHeight="1">
      <c r="A1" s="69"/>
      <c r="B1" s="70"/>
      <c r="C1" s="100" t="s">
        <v>0</v>
      </c>
      <c r="D1" s="101"/>
      <c r="E1" s="102" t="s">
        <v>62</v>
      </c>
      <c r="F1" s="102"/>
      <c r="G1" s="103"/>
      <c r="H1" s="3" t="s">
        <v>1</v>
      </c>
      <c r="I1" s="104" t="s">
        <v>29</v>
      </c>
      <c r="J1" s="105"/>
      <c r="K1" s="105"/>
      <c r="L1" s="106" t="s">
        <v>2</v>
      </c>
      <c r="M1" s="107"/>
      <c r="N1" s="107"/>
      <c r="O1" s="107"/>
      <c r="P1" s="108"/>
      <c r="Q1" s="52" t="s">
        <v>3</v>
      </c>
      <c r="R1" s="1" t="s">
        <v>4</v>
      </c>
      <c r="S1" s="1" t="s">
        <v>5</v>
      </c>
      <c r="T1" s="58">
        <v>43101</v>
      </c>
    </row>
    <row r="2" spans="1:23" ht="11.25" customHeight="1">
      <c r="A2" s="71"/>
      <c r="B2" s="72"/>
      <c r="C2" s="109" t="s">
        <v>6</v>
      </c>
      <c r="D2" s="110"/>
      <c r="E2" s="87" t="s">
        <v>61</v>
      </c>
      <c r="F2" s="87"/>
      <c r="G2" s="111"/>
      <c r="H2" s="5" t="s">
        <v>7</v>
      </c>
      <c r="I2" s="95" t="s">
        <v>65</v>
      </c>
      <c r="J2" s="95"/>
      <c r="K2" s="95"/>
      <c r="L2" s="56"/>
      <c r="M2" s="19" t="s">
        <v>9</v>
      </c>
      <c r="N2" s="19" t="s">
        <v>10</v>
      </c>
      <c r="O2" s="19" t="s">
        <v>11</v>
      </c>
      <c r="P2" s="20"/>
      <c r="Q2" s="53"/>
      <c r="S2" s="1" t="s">
        <v>12</v>
      </c>
      <c r="T2" s="58">
        <v>43830</v>
      </c>
    </row>
    <row r="3" spans="1:23" ht="11.25" customHeight="1">
      <c r="A3" s="71"/>
      <c r="B3" s="72"/>
      <c r="C3" s="6"/>
      <c r="D3" s="4" t="s">
        <v>13</v>
      </c>
      <c r="E3" s="95" t="s">
        <v>60</v>
      </c>
      <c r="F3" s="95"/>
      <c r="G3" s="112"/>
      <c r="H3" s="5" t="s">
        <v>14</v>
      </c>
      <c r="I3" s="113" t="s">
        <v>59</v>
      </c>
      <c r="J3" s="87"/>
      <c r="K3" s="87"/>
      <c r="L3" s="21" t="s">
        <v>15</v>
      </c>
      <c r="M3" s="22">
        <v>-0.13</v>
      </c>
      <c r="N3" s="22">
        <v>-1.0999999999999999E-2</v>
      </c>
      <c r="O3" s="22">
        <v>-1.522</v>
      </c>
      <c r="P3" s="20"/>
      <c r="Q3" s="54" t="s">
        <v>16</v>
      </c>
      <c r="R3" s="1" t="s">
        <v>17</v>
      </c>
    </row>
    <row r="4" spans="1:23" ht="12" customHeight="1" thickBot="1">
      <c r="A4" s="71"/>
      <c r="B4" s="72"/>
      <c r="C4" s="6"/>
      <c r="D4" s="4" t="s">
        <v>18</v>
      </c>
      <c r="E4" s="87" t="s">
        <v>63</v>
      </c>
      <c r="F4" s="87"/>
      <c r="G4" s="111"/>
      <c r="H4" s="5" t="s">
        <v>19</v>
      </c>
      <c r="I4" s="78" t="s">
        <v>66</v>
      </c>
      <c r="J4" s="79"/>
      <c r="K4" s="79"/>
      <c r="L4" s="23" t="s">
        <v>20</v>
      </c>
      <c r="M4" s="22" t="e">
        <f>VLOOKUP($L$2,$Q$10:$W$14,5,FALSE)</f>
        <v>#N/A</v>
      </c>
      <c r="N4" s="22" t="e">
        <f>VLOOKUP($L$2,$Q$10:$W$14,6,FALSE)</f>
        <v>#N/A</v>
      </c>
      <c r="O4" s="22" t="e">
        <f>VLOOKUP($L$2,$Q$10:$W$14,7,FALSE)</f>
        <v>#N/A</v>
      </c>
      <c r="P4" s="24"/>
      <c r="Q4" s="54" t="s">
        <v>21</v>
      </c>
      <c r="R4" s="1" t="s">
        <v>22</v>
      </c>
    </row>
    <row r="5" spans="1:23" ht="11.25" customHeight="1" thickBot="1">
      <c r="A5" s="71"/>
      <c r="B5" s="72"/>
      <c r="C5" s="6"/>
      <c r="D5" s="4" t="s">
        <v>23</v>
      </c>
      <c r="E5" s="87" t="s">
        <v>57</v>
      </c>
      <c r="F5" s="87"/>
      <c r="G5" s="88"/>
      <c r="H5" s="114"/>
      <c r="I5" s="115"/>
      <c r="J5" s="116"/>
      <c r="K5" s="25" t="s">
        <v>24</v>
      </c>
      <c r="L5" s="57"/>
      <c r="M5" s="26" t="s">
        <v>25</v>
      </c>
      <c r="N5" s="26" t="s">
        <v>26</v>
      </c>
      <c r="O5" s="37" t="s">
        <v>27</v>
      </c>
      <c r="P5" s="20"/>
      <c r="Q5" s="55" t="s">
        <v>28</v>
      </c>
      <c r="R5" s="1" t="s">
        <v>29</v>
      </c>
    </row>
    <row r="6" spans="1:23" ht="11.25" customHeight="1">
      <c r="A6" s="66" t="s">
        <v>30</v>
      </c>
      <c r="B6" s="67"/>
      <c r="C6" s="6"/>
      <c r="D6" s="4" t="s">
        <v>31</v>
      </c>
      <c r="E6" s="87" t="s">
        <v>58</v>
      </c>
      <c r="F6" s="87"/>
      <c r="G6" s="88"/>
      <c r="H6" s="89"/>
      <c r="I6" s="90"/>
      <c r="J6" s="90"/>
      <c r="K6" s="21"/>
      <c r="L6" s="27">
        <v>0</v>
      </c>
      <c r="M6" s="28">
        <f>IF(L5="Leica",L6+0.36,IF(L5="Topcon",(SQRT((L6*L6)-(0.089*0.089)))-0.055,IF(L5="Trimble",(SQRT((L6*L6)-(0.091*0.091)))-0.055,0)))</f>
        <v>0</v>
      </c>
      <c r="N6" s="29">
        <v>0</v>
      </c>
      <c r="O6" s="29">
        <v>0</v>
      </c>
      <c r="P6" s="42"/>
      <c r="R6" s="41" t="s">
        <v>32</v>
      </c>
    </row>
    <row r="7" spans="1:23" ht="12.75" customHeight="1" thickBot="1">
      <c r="A7" s="68"/>
      <c r="B7" s="67"/>
      <c r="C7" s="7"/>
      <c r="D7" s="4" t="s">
        <v>33</v>
      </c>
      <c r="E7" s="87" t="s">
        <v>145</v>
      </c>
      <c r="F7" s="87"/>
      <c r="G7" s="88"/>
      <c r="H7" s="89"/>
      <c r="I7" s="90"/>
      <c r="J7" s="90"/>
      <c r="K7" s="21"/>
      <c r="L7" s="27">
        <v>0</v>
      </c>
      <c r="M7" s="28">
        <v>0</v>
      </c>
      <c r="N7" s="29"/>
      <c r="O7" s="29"/>
      <c r="P7" s="20"/>
    </row>
    <row r="8" spans="1:23" ht="12.75" customHeight="1" thickBot="1">
      <c r="A8" s="85" t="s">
        <v>34</v>
      </c>
      <c r="B8" s="86"/>
      <c r="C8" s="7"/>
      <c r="D8" s="4" t="s">
        <v>35</v>
      </c>
      <c r="E8" s="87"/>
      <c r="F8" s="87"/>
      <c r="G8" s="88"/>
      <c r="H8" s="89"/>
      <c r="I8" s="90"/>
      <c r="J8" s="90"/>
      <c r="K8" s="23"/>
      <c r="L8" s="30">
        <v>0</v>
      </c>
      <c r="M8" s="31">
        <v>0</v>
      </c>
      <c r="N8" s="32"/>
      <c r="O8" s="32"/>
      <c r="P8" s="48"/>
      <c r="Q8" s="52" t="s">
        <v>36</v>
      </c>
      <c r="R8" s="60" t="s">
        <v>15</v>
      </c>
      <c r="S8" s="60"/>
      <c r="T8" s="60"/>
      <c r="U8" s="61" t="s">
        <v>20</v>
      </c>
      <c r="V8" s="60"/>
      <c r="W8" s="62"/>
    </row>
    <row r="9" spans="1:23" ht="12.75">
      <c r="A9" s="85" t="s">
        <v>37</v>
      </c>
      <c r="B9" s="86"/>
      <c r="C9" s="7"/>
      <c r="D9" s="8" t="s">
        <v>38</v>
      </c>
      <c r="E9" s="97" t="s">
        <v>64</v>
      </c>
      <c r="F9" s="98"/>
      <c r="G9" s="99"/>
      <c r="H9" s="91"/>
      <c r="I9" s="92"/>
      <c r="J9" s="92"/>
      <c r="K9" s="92"/>
      <c r="L9" s="92"/>
      <c r="M9" s="92"/>
      <c r="N9" s="92"/>
      <c r="O9" s="92"/>
      <c r="P9" s="49"/>
      <c r="Q9" s="54"/>
      <c r="R9" s="1" t="s">
        <v>9</v>
      </c>
      <c r="S9" s="1" t="s">
        <v>10</v>
      </c>
      <c r="T9" s="1" t="s">
        <v>11</v>
      </c>
      <c r="U9" s="43" t="s">
        <v>9</v>
      </c>
      <c r="V9" s="1" t="s">
        <v>10</v>
      </c>
      <c r="W9" s="44" t="s">
        <v>11</v>
      </c>
    </row>
    <row r="10" spans="1:23" ht="12.75">
      <c r="A10" s="85" t="s">
        <v>39</v>
      </c>
      <c r="B10" s="86"/>
      <c r="C10" s="7"/>
      <c r="D10" s="9" t="s">
        <v>40</v>
      </c>
      <c r="E10" s="87" t="s">
        <v>144</v>
      </c>
      <c r="F10" s="87"/>
      <c r="G10" s="88"/>
      <c r="H10" s="89"/>
      <c r="I10" s="93"/>
      <c r="J10" s="93"/>
      <c r="K10" s="93"/>
      <c r="L10" s="93"/>
      <c r="M10" s="93"/>
      <c r="N10" s="93"/>
      <c r="O10" s="93"/>
      <c r="P10" s="49"/>
      <c r="Q10" s="54" t="s">
        <v>8</v>
      </c>
      <c r="R10" s="1">
        <v>-0.129</v>
      </c>
      <c r="S10" s="1">
        <v>0.26</v>
      </c>
      <c r="T10" s="1">
        <v>-1.337</v>
      </c>
      <c r="U10" s="43">
        <v>-0.45</v>
      </c>
      <c r="V10" s="1">
        <v>0.11899999999999999</v>
      </c>
      <c r="W10" s="44">
        <v>-0.20300000000000001</v>
      </c>
    </row>
    <row r="11" spans="1:23" ht="12.75">
      <c r="A11" s="94"/>
      <c r="B11" s="75"/>
      <c r="C11" s="7"/>
      <c r="D11" s="4" t="s">
        <v>41</v>
      </c>
      <c r="E11" s="95"/>
      <c r="F11" s="95"/>
      <c r="G11" s="96"/>
      <c r="H11" s="89"/>
      <c r="I11" s="93"/>
      <c r="J11" s="93"/>
      <c r="K11" s="93"/>
      <c r="L11" s="93"/>
      <c r="M11" s="93"/>
      <c r="N11" s="93"/>
      <c r="O11" s="93"/>
      <c r="P11" s="49"/>
      <c r="Q11" s="54" t="s">
        <v>42</v>
      </c>
      <c r="R11" s="1">
        <v>0.34200000000000003</v>
      </c>
      <c r="S11" s="1">
        <v>-0.157</v>
      </c>
      <c r="T11" s="1">
        <v>-1.22</v>
      </c>
      <c r="U11" s="43">
        <v>0</v>
      </c>
      <c r="V11" s="1">
        <v>0</v>
      </c>
      <c r="W11" s="44">
        <v>0</v>
      </c>
    </row>
    <row r="12" spans="1:23" ht="13.5" thickBot="1">
      <c r="A12" s="74"/>
      <c r="B12" s="75"/>
      <c r="C12" s="7"/>
      <c r="D12" s="8" t="s">
        <v>43</v>
      </c>
      <c r="E12" s="76"/>
      <c r="F12" s="76"/>
      <c r="G12" s="77"/>
      <c r="H12" s="78"/>
      <c r="I12" s="79"/>
      <c r="J12" s="80"/>
      <c r="K12" s="80"/>
      <c r="L12" s="80"/>
      <c r="M12" s="80"/>
      <c r="N12" s="80"/>
      <c r="O12" s="80"/>
      <c r="P12" s="50"/>
      <c r="Q12" s="54" t="s">
        <v>44</v>
      </c>
      <c r="R12" s="1">
        <v>-0.20100000000000001</v>
      </c>
      <c r="S12" s="1">
        <v>0.34799999999999998</v>
      </c>
      <c r="T12" s="1">
        <v>-1.379</v>
      </c>
      <c r="U12" s="43">
        <v>-0.45</v>
      </c>
      <c r="V12" s="1">
        <v>0.159</v>
      </c>
      <c r="W12" s="44">
        <v>-0.16900000000000001</v>
      </c>
    </row>
    <row r="13" spans="1:23" ht="14.25" thickTop="1" thickBot="1">
      <c r="A13" s="81" t="s">
        <v>45</v>
      </c>
      <c r="B13" s="82"/>
      <c r="C13" s="10" t="s">
        <v>26</v>
      </c>
      <c r="D13" s="10" t="s">
        <v>46</v>
      </c>
      <c r="E13" s="10" t="s">
        <v>47</v>
      </c>
      <c r="F13" s="10" t="s">
        <v>48</v>
      </c>
      <c r="G13" s="11" t="s">
        <v>49</v>
      </c>
      <c r="H13" s="10" t="s">
        <v>50</v>
      </c>
      <c r="I13" s="33" t="s">
        <v>51</v>
      </c>
      <c r="J13" s="83" t="s">
        <v>52</v>
      </c>
      <c r="K13" s="84"/>
      <c r="L13" s="84"/>
      <c r="M13" s="84"/>
      <c r="N13" s="84"/>
      <c r="O13" s="84"/>
      <c r="P13" s="51"/>
      <c r="Q13" s="54" t="s">
        <v>53</v>
      </c>
      <c r="R13" s="1">
        <v>0.71399999999999997</v>
      </c>
      <c r="S13" s="1">
        <v>-0.17199999999999999</v>
      </c>
      <c r="T13" s="1">
        <v>-1.1519999999999999</v>
      </c>
      <c r="U13" s="43">
        <v>5.0000000000000001E-3</v>
      </c>
      <c r="V13" s="1">
        <v>-1.4999999999999999E-2</v>
      </c>
      <c r="W13" s="44">
        <v>-0.192</v>
      </c>
    </row>
    <row r="14" spans="1:23" ht="18" customHeight="1" thickTop="1" thickBot="1">
      <c r="A14" s="15">
        <v>142</v>
      </c>
      <c r="B14" s="16" t="s">
        <v>67</v>
      </c>
      <c r="C14" s="39">
        <v>0.58888888888888891</v>
      </c>
      <c r="D14" s="39">
        <v>0.59236111111111112</v>
      </c>
      <c r="E14" s="14">
        <v>113</v>
      </c>
      <c r="F14" s="13" t="s">
        <v>100</v>
      </c>
      <c r="G14" s="16"/>
      <c r="H14" s="14"/>
      <c r="I14" s="34">
        <f t="shared" ref="I14:I17" si="0">D14-C14</f>
        <v>3.4722222222222099E-3</v>
      </c>
      <c r="J14" s="73" t="s">
        <v>101</v>
      </c>
      <c r="K14" s="73"/>
      <c r="L14" s="73"/>
      <c r="M14" s="73"/>
      <c r="N14" s="73"/>
      <c r="O14" s="73"/>
      <c r="P14" s="73"/>
      <c r="Q14" s="59"/>
      <c r="R14" s="46"/>
      <c r="S14" s="46"/>
      <c r="T14" s="46"/>
      <c r="U14" s="45"/>
      <c r="V14" s="46"/>
      <c r="W14" s="47"/>
    </row>
    <row r="15" spans="1:23" ht="18" customHeight="1">
      <c r="A15" s="12">
        <v>141</v>
      </c>
      <c r="B15" s="17">
        <v>170</v>
      </c>
      <c r="C15" s="39">
        <v>0.59513888888888888</v>
      </c>
      <c r="D15" s="39">
        <v>0.59791666666666665</v>
      </c>
      <c r="E15" s="14">
        <v>136</v>
      </c>
      <c r="F15" s="13" t="s">
        <v>102</v>
      </c>
      <c r="G15" s="16"/>
      <c r="H15" s="14"/>
      <c r="I15" s="34">
        <f t="shared" si="0"/>
        <v>2.7777777777777679E-3</v>
      </c>
      <c r="J15" s="73" t="s">
        <v>68</v>
      </c>
      <c r="K15" s="73"/>
      <c r="L15" s="73"/>
      <c r="M15" s="73"/>
      <c r="N15" s="73"/>
      <c r="O15" s="73"/>
      <c r="P15" s="73"/>
    </row>
    <row r="16" spans="1:23" ht="18" customHeight="1">
      <c r="A16" s="15">
        <v>140</v>
      </c>
      <c r="B16" s="17">
        <v>350</v>
      </c>
      <c r="C16" s="39">
        <v>0.6</v>
      </c>
      <c r="D16" s="39">
        <v>0.60347222222222219</v>
      </c>
      <c r="E16" s="14">
        <v>134</v>
      </c>
      <c r="F16" s="13" t="s">
        <v>104</v>
      </c>
      <c r="G16" s="16"/>
      <c r="H16" s="14"/>
      <c r="I16" s="34">
        <f t="shared" si="0"/>
        <v>3.4722222222222099E-3</v>
      </c>
      <c r="J16" s="73" t="s">
        <v>106</v>
      </c>
      <c r="K16" s="73"/>
      <c r="L16" s="73"/>
      <c r="M16" s="73"/>
      <c r="N16" s="73"/>
      <c r="O16" s="73"/>
      <c r="P16" s="73"/>
      <c r="Q16" s="54" t="s">
        <v>54</v>
      </c>
      <c r="R16" s="1">
        <v>-0.22</v>
      </c>
      <c r="S16" s="1">
        <v>0.18</v>
      </c>
      <c r="T16" s="1">
        <v>-1.4</v>
      </c>
      <c r="U16" s="43">
        <v>-0.45</v>
      </c>
      <c r="V16" s="1">
        <v>0.159</v>
      </c>
      <c r="W16" s="44">
        <v>-0.16900000000000001</v>
      </c>
    </row>
    <row r="17" spans="1:23" ht="18" customHeight="1">
      <c r="A17" s="12">
        <v>139</v>
      </c>
      <c r="B17" s="16" t="s">
        <v>103</v>
      </c>
      <c r="C17" s="39">
        <v>0.60555555555555551</v>
      </c>
      <c r="D17" s="39">
        <v>0.60833333333333328</v>
      </c>
      <c r="E17" s="14">
        <v>136</v>
      </c>
      <c r="F17" s="13" t="s">
        <v>105</v>
      </c>
      <c r="G17" s="16"/>
      <c r="H17" s="14"/>
      <c r="I17" s="34">
        <f t="shared" si="0"/>
        <v>2.7777777777777679E-3</v>
      </c>
      <c r="J17" s="73" t="s">
        <v>69</v>
      </c>
      <c r="K17" s="73"/>
      <c r="L17" s="73"/>
      <c r="M17" s="73"/>
      <c r="N17" s="73"/>
      <c r="O17" s="73"/>
      <c r="P17" s="73"/>
      <c r="Q17" s="54" t="s">
        <v>55</v>
      </c>
      <c r="R17" s="1">
        <v>-0.19</v>
      </c>
      <c r="S17" s="1">
        <v>-0.01</v>
      </c>
      <c r="T17" s="1">
        <v>-1.54</v>
      </c>
      <c r="U17" s="43">
        <v>-0.45</v>
      </c>
      <c r="V17" s="1">
        <v>0.11899999999999999</v>
      </c>
      <c r="W17" s="44">
        <v>-0.20300000000000001</v>
      </c>
    </row>
    <row r="18" spans="1:23" ht="18" customHeight="1">
      <c r="A18" s="15">
        <v>138</v>
      </c>
      <c r="B18" s="13" t="s">
        <v>67</v>
      </c>
      <c r="C18" s="39">
        <v>0.61041666666666672</v>
      </c>
      <c r="D18" s="39">
        <v>0.61388888888888882</v>
      </c>
      <c r="E18" s="14">
        <v>138</v>
      </c>
      <c r="F18" s="13" t="s">
        <v>107</v>
      </c>
      <c r="G18" s="16"/>
      <c r="H18" s="14"/>
      <c r="I18" s="34">
        <f t="shared" ref="I18:I78" si="1">D18-C18</f>
        <v>3.4722222222220989E-3</v>
      </c>
      <c r="J18" s="73" t="s">
        <v>70</v>
      </c>
      <c r="K18" s="73"/>
      <c r="L18" s="73"/>
      <c r="M18" s="73"/>
      <c r="N18" s="73"/>
      <c r="O18" s="73"/>
      <c r="P18" s="73"/>
      <c r="R18" s="36"/>
    </row>
    <row r="19" spans="1:23" ht="18" customHeight="1">
      <c r="A19" s="12">
        <v>137</v>
      </c>
      <c r="B19" s="13" t="s">
        <v>103</v>
      </c>
      <c r="C19" s="40">
        <v>0.61527777777777781</v>
      </c>
      <c r="D19" s="40">
        <v>0.61944444444444446</v>
      </c>
      <c r="E19" s="14">
        <v>130</v>
      </c>
      <c r="F19" s="13" t="s">
        <v>108</v>
      </c>
      <c r="G19" s="35"/>
      <c r="H19" s="14"/>
      <c r="I19" s="34">
        <f t="shared" si="1"/>
        <v>4.1666666666666519E-3</v>
      </c>
      <c r="J19" s="73" t="s">
        <v>71</v>
      </c>
      <c r="K19" s="73"/>
      <c r="L19" s="73"/>
      <c r="M19" s="73"/>
      <c r="N19" s="73"/>
      <c r="O19" s="73"/>
      <c r="P19" s="73"/>
      <c r="S19" s="36"/>
    </row>
    <row r="20" spans="1:23" ht="18" customHeight="1">
      <c r="A20" s="15">
        <v>136</v>
      </c>
      <c r="B20" s="16" t="s">
        <v>67</v>
      </c>
      <c r="C20" s="39">
        <v>0.62083333333333335</v>
      </c>
      <c r="D20" s="39">
        <v>0.62430555555555556</v>
      </c>
      <c r="E20" s="14">
        <v>130</v>
      </c>
      <c r="F20" s="13" t="s">
        <v>109</v>
      </c>
      <c r="G20" s="16"/>
      <c r="H20" s="14"/>
      <c r="I20" s="34">
        <f t="shared" si="1"/>
        <v>3.4722222222222099E-3</v>
      </c>
      <c r="J20" s="73" t="s">
        <v>72</v>
      </c>
      <c r="K20" s="73"/>
      <c r="L20" s="73"/>
      <c r="M20" s="73"/>
      <c r="N20" s="73"/>
      <c r="O20" s="73"/>
      <c r="P20" s="73"/>
      <c r="S20" s="36"/>
    </row>
    <row r="21" spans="1:23" ht="18" customHeight="1">
      <c r="A21" s="12">
        <v>135</v>
      </c>
      <c r="B21" s="17">
        <v>170</v>
      </c>
      <c r="C21" s="39">
        <v>0.62569444444444444</v>
      </c>
      <c r="D21" s="39">
        <v>0.62916666666666665</v>
      </c>
      <c r="E21" s="14">
        <v>132</v>
      </c>
      <c r="F21" s="13" t="s">
        <v>110</v>
      </c>
      <c r="G21" s="16"/>
      <c r="H21" s="14"/>
      <c r="I21" s="34">
        <f t="shared" si="1"/>
        <v>3.4722222222222099E-3</v>
      </c>
      <c r="J21" s="73" t="s">
        <v>73</v>
      </c>
      <c r="K21" s="73"/>
      <c r="L21" s="73"/>
      <c r="M21" s="73"/>
      <c r="N21" s="73"/>
      <c r="O21" s="73"/>
      <c r="P21" s="73"/>
    </row>
    <row r="22" spans="1:23" ht="18" customHeight="1">
      <c r="A22" s="15">
        <v>134</v>
      </c>
      <c r="B22" s="17">
        <v>350</v>
      </c>
      <c r="C22" s="39">
        <v>0.63124999999999998</v>
      </c>
      <c r="D22" s="39">
        <v>0.63472222222222219</v>
      </c>
      <c r="E22" s="14">
        <v>124</v>
      </c>
      <c r="F22" s="13" t="s">
        <v>111</v>
      </c>
      <c r="G22" s="16"/>
      <c r="H22" s="14"/>
      <c r="I22" s="34">
        <f t="shared" si="1"/>
        <v>3.4722222222222099E-3</v>
      </c>
      <c r="J22" s="73" t="s">
        <v>74</v>
      </c>
      <c r="K22" s="73"/>
      <c r="L22" s="73"/>
      <c r="M22" s="73"/>
      <c r="N22" s="73"/>
      <c r="O22" s="73"/>
      <c r="P22" s="73"/>
    </row>
    <row r="23" spans="1:23" ht="18" customHeight="1">
      <c r="A23" s="12">
        <v>133</v>
      </c>
      <c r="B23" s="16" t="s">
        <v>103</v>
      </c>
      <c r="C23" s="39">
        <v>0.63680555555555551</v>
      </c>
      <c r="D23" s="39">
        <v>0.64097222222222217</v>
      </c>
      <c r="E23" s="14">
        <v>140</v>
      </c>
      <c r="F23" s="13" t="s">
        <v>112</v>
      </c>
      <c r="G23" s="16"/>
      <c r="H23" s="14"/>
      <c r="I23" s="34">
        <f t="shared" si="1"/>
        <v>4.1666666666666519E-3</v>
      </c>
      <c r="J23" s="73" t="s">
        <v>75</v>
      </c>
      <c r="K23" s="73"/>
      <c r="L23" s="73"/>
      <c r="M23" s="73"/>
      <c r="N23" s="73"/>
      <c r="O23" s="73"/>
      <c r="P23" s="73"/>
    </row>
    <row r="24" spans="1:23" ht="18" customHeight="1">
      <c r="A24" s="15">
        <v>132</v>
      </c>
      <c r="B24" s="17">
        <v>350</v>
      </c>
      <c r="C24" s="39">
        <v>0.64236111111111105</v>
      </c>
      <c r="D24" s="39">
        <v>0.64583333333333337</v>
      </c>
      <c r="E24" s="14">
        <v>132</v>
      </c>
      <c r="F24" s="13" t="s">
        <v>113</v>
      </c>
      <c r="G24" s="16"/>
      <c r="H24" s="14"/>
      <c r="I24" s="34">
        <f t="shared" si="1"/>
        <v>3.4722222222223209E-3</v>
      </c>
      <c r="J24" s="73" t="s">
        <v>76</v>
      </c>
      <c r="K24" s="73"/>
      <c r="L24" s="73"/>
      <c r="M24" s="73"/>
      <c r="N24" s="73"/>
      <c r="O24" s="73"/>
      <c r="P24" s="73"/>
    </row>
    <row r="25" spans="1:23" ht="18" customHeight="1">
      <c r="A25" s="12">
        <v>131</v>
      </c>
      <c r="B25" s="17">
        <v>170</v>
      </c>
      <c r="C25" s="39">
        <v>0.6479166666666667</v>
      </c>
      <c r="D25" s="39">
        <v>0.65138888888888891</v>
      </c>
      <c r="E25" s="14">
        <v>138</v>
      </c>
      <c r="F25" s="13" t="s">
        <v>114</v>
      </c>
      <c r="G25" s="16"/>
      <c r="H25" s="14"/>
      <c r="I25" s="34">
        <f t="shared" si="1"/>
        <v>3.4722222222222099E-3</v>
      </c>
      <c r="J25" s="73" t="s">
        <v>77</v>
      </c>
      <c r="K25" s="73"/>
      <c r="L25" s="73"/>
      <c r="M25" s="73"/>
      <c r="N25" s="73"/>
      <c r="O25" s="73"/>
      <c r="P25" s="73"/>
    </row>
    <row r="26" spans="1:23" ht="18" customHeight="1">
      <c r="A26" s="15">
        <v>130</v>
      </c>
      <c r="B26" s="17">
        <v>350</v>
      </c>
      <c r="C26" s="39">
        <v>0.65277777777777779</v>
      </c>
      <c r="D26" s="39">
        <v>0.65625</v>
      </c>
      <c r="E26" s="14">
        <v>134</v>
      </c>
      <c r="F26" s="13" t="s">
        <v>115</v>
      </c>
      <c r="G26" s="16"/>
      <c r="H26" s="14"/>
      <c r="I26" s="34">
        <f t="shared" si="1"/>
        <v>3.4722222222222099E-3</v>
      </c>
      <c r="J26" s="73" t="s">
        <v>78</v>
      </c>
      <c r="K26" s="73"/>
      <c r="L26" s="73"/>
      <c r="M26" s="73"/>
      <c r="N26" s="73"/>
      <c r="O26" s="73"/>
      <c r="P26" s="73"/>
    </row>
    <row r="27" spans="1:23" ht="18" customHeight="1">
      <c r="A27" s="12">
        <v>129</v>
      </c>
      <c r="B27" s="17">
        <v>170</v>
      </c>
      <c r="C27" s="39">
        <v>0.65763888888888888</v>
      </c>
      <c r="D27" s="39">
        <v>0.66111111111111109</v>
      </c>
      <c r="E27" s="17">
        <v>130</v>
      </c>
      <c r="F27" s="16" t="s">
        <v>116</v>
      </c>
      <c r="G27" s="16"/>
      <c r="H27" s="14"/>
      <c r="I27" s="34">
        <f t="shared" si="1"/>
        <v>3.4722222222222099E-3</v>
      </c>
      <c r="J27" s="73" t="s">
        <v>79</v>
      </c>
      <c r="K27" s="73"/>
      <c r="L27" s="73"/>
      <c r="M27" s="73"/>
      <c r="N27" s="73"/>
      <c r="O27" s="73"/>
      <c r="P27" s="73"/>
    </row>
    <row r="28" spans="1:23" ht="18" customHeight="1">
      <c r="A28" s="15">
        <v>128</v>
      </c>
      <c r="B28" s="17">
        <v>350</v>
      </c>
      <c r="C28" s="39">
        <v>0.66249999999999998</v>
      </c>
      <c r="D28" s="39">
        <v>0.66597222222222219</v>
      </c>
      <c r="E28" s="17">
        <v>132</v>
      </c>
      <c r="F28" s="16" t="s">
        <v>115</v>
      </c>
      <c r="G28" s="16"/>
      <c r="H28" s="14"/>
      <c r="I28" s="34">
        <f t="shared" si="1"/>
        <v>3.4722222222222099E-3</v>
      </c>
      <c r="J28" s="73" t="s">
        <v>80</v>
      </c>
      <c r="K28" s="73"/>
      <c r="L28" s="73"/>
      <c r="M28" s="73"/>
      <c r="N28" s="73"/>
      <c r="O28" s="73"/>
      <c r="P28" s="73"/>
    </row>
    <row r="29" spans="1:23" ht="18" customHeight="1">
      <c r="A29" s="12">
        <v>127</v>
      </c>
      <c r="B29" s="17">
        <v>170</v>
      </c>
      <c r="C29" s="39">
        <v>0.66736111111111107</v>
      </c>
      <c r="D29" s="39">
        <v>0.67083333333333339</v>
      </c>
      <c r="E29" s="17">
        <v>132</v>
      </c>
      <c r="F29" s="16" t="s">
        <v>117</v>
      </c>
      <c r="G29" s="18"/>
      <c r="H29" s="14"/>
      <c r="I29" s="34">
        <f t="shared" si="1"/>
        <v>3.4722222222223209E-3</v>
      </c>
      <c r="J29" s="73" t="s">
        <v>81</v>
      </c>
      <c r="K29" s="73"/>
      <c r="L29" s="73"/>
      <c r="M29" s="73"/>
      <c r="N29" s="73"/>
      <c r="O29" s="73"/>
      <c r="P29" s="73"/>
    </row>
    <row r="30" spans="1:23" ht="18" customHeight="1">
      <c r="A30" s="15">
        <v>126</v>
      </c>
      <c r="B30" s="17">
        <v>350</v>
      </c>
      <c r="C30" s="39">
        <v>0.67291666666666661</v>
      </c>
      <c r="D30" s="39">
        <v>0.67638888888888893</v>
      </c>
      <c r="E30" s="17">
        <v>138</v>
      </c>
      <c r="F30" s="16" t="s">
        <v>118</v>
      </c>
      <c r="G30" s="18"/>
      <c r="H30" s="14"/>
      <c r="I30" s="34">
        <f t="shared" si="1"/>
        <v>3.4722222222223209E-3</v>
      </c>
      <c r="J30" s="73" t="s">
        <v>82</v>
      </c>
      <c r="K30" s="73"/>
      <c r="L30" s="73"/>
      <c r="M30" s="73"/>
      <c r="N30" s="73"/>
      <c r="O30" s="73"/>
      <c r="P30" s="73"/>
    </row>
    <row r="31" spans="1:23" ht="18" customHeight="1">
      <c r="A31" s="12">
        <v>125</v>
      </c>
      <c r="B31" s="17">
        <v>170</v>
      </c>
      <c r="C31" s="39">
        <v>0.67847222222222225</v>
      </c>
      <c r="D31" s="39">
        <v>0.68125000000000002</v>
      </c>
      <c r="E31" s="17">
        <v>140</v>
      </c>
      <c r="F31" s="16" t="s">
        <v>119</v>
      </c>
      <c r="G31" s="18"/>
      <c r="H31" s="17"/>
      <c r="I31" s="34">
        <f t="shared" si="1"/>
        <v>2.7777777777777679E-3</v>
      </c>
      <c r="J31" s="73" t="s">
        <v>83</v>
      </c>
      <c r="K31" s="73"/>
      <c r="L31" s="73"/>
      <c r="M31" s="73"/>
      <c r="N31" s="73"/>
      <c r="O31" s="73"/>
      <c r="P31" s="73"/>
    </row>
    <row r="32" spans="1:23" ht="18" customHeight="1">
      <c r="A32" s="15">
        <v>124</v>
      </c>
      <c r="B32" s="17">
        <v>350</v>
      </c>
      <c r="C32" s="39">
        <v>0.68333333333333324</v>
      </c>
      <c r="D32" s="39">
        <v>0.68611111111111101</v>
      </c>
      <c r="E32" s="17">
        <v>140</v>
      </c>
      <c r="F32" s="16" t="s">
        <v>120</v>
      </c>
      <c r="G32" s="18"/>
      <c r="H32" s="17"/>
      <c r="I32" s="34">
        <f t="shared" si="1"/>
        <v>2.7777777777777679E-3</v>
      </c>
      <c r="J32" s="73" t="s">
        <v>84</v>
      </c>
      <c r="K32" s="73"/>
      <c r="L32" s="73"/>
      <c r="M32" s="73"/>
      <c r="N32" s="73"/>
      <c r="O32" s="73"/>
      <c r="P32" s="73"/>
    </row>
    <row r="33" spans="1:16" ht="18" customHeight="1">
      <c r="A33" s="12">
        <v>123</v>
      </c>
      <c r="B33" s="17">
        <v>170</v>
      </c>
      <c r="C33" s="39">
        <v>0.68819444444444444</v>
      </c>
      <c r="D33" s="39">
        <v>0.69097222222222221</v>
      </c>
      <c r="E33" s="17">
        <v>136</v>
      </c>
      <c r="F33" s="16" t="s">
        <v>121</v>
      </c>
      <c r="G33" s="18"/>
      <c r="H33" s="17"/>
      <c r="I33" s="34">
        <f t="shared" si="1"/>
        <v>2.7777777777777679E-3</v>
      </c>
      <c r="J33" s="73" t="s">
        <v>85</v>
      </c>
      <c r="K33" s="73"/>
      <c r="L33" s="73"/>
      <c r="M33" s="73"/>
      <c r="N33" s="73"/>
      <c r="O33" s="73"/>
      <c r="P33" s="73"/>
    </row>
    <row r="34" spans="1:16" ht="18" customHeight="1">
      <c r="A34" s="15">
        <v>122</v>
      </c>
      <c r="B34" s="17">
        <v>350</v>
      </c>
      <c r="C34" s="39">
        <v>0.69305555555555554</v>
      </c>
      <c r="D34" s="39">
        <v>0.6958333333333333</v>
      </c>
      <c r="E34" s="17">
        <v>140</v>
      </c>
      <c r="F34" s="16" t="s">
        <v>122</v>
      </c>
      <c r="G34" s="18"/>
      <c r="H34" s="17"/>
      <c r="I34" s="34">
        <f t="shared" si="1"/>
        <v>2.7777777777777679E-3</v>
      </c>
      <c r="J34" s="73" t="s">
        <v>86</v>
      </c>
      <c r="K34" s="73"/>
      <c r="L34" s="73"/>
      <c r="M34" s="73"/>
      <c r="N34" s="73"/>
      <c r="O34" s="73"/>
      <c r="P34" s="73"/>
    </row>
    <row r="35" spans="1:16" ht="18" customHeight="1">
      <c r="A35" s="12">
        <v>121</v>
      </c>
      <c r="B35" s="17">
        <v>170</v>
      </c>
      <c r="C35" s="39">
        <v>0.69791666666666663</v>
      </c>
      <c r="D35" s="39">
        <v>0.7006944444444444</v>
      </c>
      <c r="E35" s="17">
        <v>140</v>
      </c>
      <c r="F35" s="16" t="s">
        <v>123</v>
      </c>
      <c r="G35" s="18"/>
      <c r="H35" s="17"/>
      <c r="I35" s="34">
        <f t="shared" si="1"/>
        <v>2.7777777777777679E-3</v>
      </c>
      <c r="J35" s="73" t="s">
        <v>87</v>
      </c>
      <c r="K35" s="73"/>
      <c r="L35" s="73"/>
      <c r="M35" s="73"/>
      <c r="N35" s="73"/>
      <c r="O35" s="73"/>
      <c r="P35" s="73"/>
    </row>
    <row r="36" spans="1:16" ht="18" customHeight="1">
      <c r="A36" s="15">
        <v>120</v>
      </c>
      <c r="B36" s="17">
        <v>350</v>
      </c>
      <c r="C36" s="39">
        <v>0.70277777777777783</v>
      </c>
      <c r="D36" s="39">
        <v>0.7055555555555556</v>
      </c>
      <c r="E36" s="17">
        <v>142</v>
      </c>
      <c r="F36" s="16" t="s">
        <v>124</v>
      </c>
      <c r="G36" s="18"/>
      <c r="H36" s="17"/>
      <c r="I36" s="34">
        <f t="shared" si="1"/>
        <v>2.7777777777777679E-3</v>
      </c>
      <c r="J36" s="73" t="s">
        <v>88</v>
      </c>
      <c r="K36" s="73"/>
      <c r="L36" s="73"/>
      <c r="M36" s="73"/>
      <c r="N36" s="73"/>
      <c r="O36" s="73"/>
      <c r="P36" s="73"/>
    </row>
    <row r="37" spans="1:16" ht="18" customHeight="1">
      <c r="A37" s="12">
        <v>119</v>
      </c>
      <c r="B37" s="17">
        <v>170</v>
      </c>
      <c r="C37" s="39">
        <v>0.70694444444444438</v>
      </c>
      <c r="D37" s="39">
        <v>0.70972222222222225</v>
      </c>
      <c r="E37" s="17">
        <v>138</v>
      </c>
      <c r="F37" s="16" t="s">
        <v>125</v>
      </c>
      <c r="G37" s="18"/>
      <c r="H37" s="17"/>
      <c r="I37" s="34">
        <f t="shared" si="1"/>
        <v>2.7777777777778789E-3</v>
      </c>
      <c r="J37" s="73" t="s">
        <v>89</v>
      </c>
      <c r="K37" s="73"/>
      <c r="L37" s="73"/>
      <c r="M37" s="73"/>
      <c r="N37" s="73"/>
      <c r="O37" s="73"/>
      <c r="P37" s="73"/>
    </row>
    <row r="38" spans="1:16" ht="18" customHeight="1">
      <c r="A38" s="15">
        <v>118</v>
      </c>
      <c r="B38" s="17">
        <v>350</v>
      </c>
      <c r="C38" s="39">
        <v>0.71180555555555547</v>
      </c>
      <c r="D38" s="39">
        <v>0.71458333333333324</v>
      </c>
      <c r="E38" s="17">
        <v>138</v>
      </c>
      <c r="F38" s="16" t="s">
        <v>126</v>
      </c>
      <c r="G38" s="18"/>
      <c r="H38" s="17"/>
      <c r="I38" s="34">
        <f t="shared" si="1"/>
        <v>2.7777777777777679E-3</v>
      </c>
      <c r="J38" s="73" t="s">
        <v>90</v>
      </c>
      <c r="K38" s="73"/>
      <c r="L38" s="73"/>
      <c r="M38" s="73"/>
      <c r="N38" s="73"/>
      <c r="O38" s="73"/>
      <c r="P38" s="73"/>
    </row>
    <row r="39" spans="1:16" ht="18" customHeight="1">
      <c r="A39" s="12">
        <v>117</v>
      </c>
      <c r="B39" s="17">
        <v>170</v>
      </c>
      <c r="C39" s="39">
        <v>0.71666666666666667</v>
      </c>
      <c r="D39" s="39">
        <v>0.71944444444444444</v>
      </c>
      <c r="E39" s="17">
        <v>134</v>
      </c>
      <c r="F39" s="16" t="s">
        <v>127</v>
      </c>
      <c r="G39" s="18"/>
      <c r="H39" s="17"/>
      <c r="I39" s="34">
        <f t="shared" si="1"/>
        <v>2.7777777777777679E-3</v>
      </c>
      <c r="J39" s="73" t="s">
        <v>91</v>
      </c>
      <c r="K39" s="73"/>
      <c r="L39" s="73"/>
      <c r="M39" s="73"/>
      <c r="N39" s="73"/>
      <c r="O39" s="73"/>
      <c r="P39" s="73"/>
    </row>
    <row r="40" spans="1:16" ht="18" customHeight="1">
      <c r="A40" s="15">
        <v>116</v>
      </c>
      <c r="B40" s="16" t="s">
        <v>67</v>
      </c>
      <c r="C40" s="39">
        <v>0.72152777777777777</v>
      </c>
      <c r="D40" s="39">
        <v>0.72430555555555554</v>
      </c>
      <c r="E40" s="17">
        <v>134</v>
      </c>
      <c r="F40" s="16" t="s">
        <v>128</v>
      </c>
      <c r="G40" s="18"/>
      <c r="H40" s="17"/>
      <c r="I40" s="34">
        <f t="shared" si="1"/>
        <v>2.7777777777777679E-3</v>
      </c>
      <c r="J40" s="73" t="s">
        <v>92</v>
      </c>
      <c r="K40" s="73"/>
      <c r="L40" s="73"/>
      <c r="M40" s="73"/>
      <c r="N40" s="73"/>
      <c r="O40" s="73"/>
      <c r="P40" s="73"/>
    </row>
    <row r="41" spans="1:16" ht="18" customHeight="1">
      <c r="A41" s="12">
        <v>115</v>
      </c>
      <c r="B41" s="17">
        <v>170</v>
      </c>
      <c r="C41" s="39">
        <v>0.72569444444444453</v>
      </c>
      <c r="D41" s="39">
        <v>0.72916666666666663</v>
      </c>
      <c r="E41" s="17">
        <v>136</v>
      </c>
      <c r="F41" s="16" t="s">
        <v>121</v>
      </c>
      <c r="G41" s="18"/>
      <c r="H41" s="17"/>
      <c r="I41" s="34">
        <f t="shared" si="1"/>
        <v>3.4722222222220989E-3</v>
      </c>
      <c r="J41" s="73" t="s">
        <v>93</v>
      </c>
      <c r="K41" s="73"/>
      <c r="L41" s="73"/>
      <c r="M41" s="73"/>
      <c r="N41" s="73"/>
      <c r="O41" s="73"/>
      <c r="P41" s="73"/>
    </row>
    <row r="42" spans="1:16" ht="18" customHeight="1">
      <c r="A42" s="15">
        <v>114</v>
      </c>
      <c r="B42" s="17">
        <v>350</v>
      </c>
      <c r="C42" s="39">
        <v>0.73125000000000007</v>
      </c>
      <c r="D42" s="39">
        <v>0.73333333333333339</v>
      </c>
      <c r="E42" s="17">
        <v>132</v>
      </c>
      <c r="F42" s="16" t="s">
        <v>129</v>
      </c>
      <c r="G42" s="18"/>
      <c r="H42" s="17"/>
      <c r="I42" s="34">
        <f t="shared" si="1"/>
        <v>2.0833333333333259E-3</v>
      </c>
      <c r="J42" s="73" t="s">
        <v>94</v>
      </c>
      <c r="K42" s="73"/>
      <c r="L42" s="73"/>
      <c r="M42" s="73"/>
      <c r="N42" s="73"/>
      <c r="O42" s="73"/>
      <c r="P42" s="73"/>
    </row>
    <row r="43" spans="1:16" ht="18" customHeight="1">
      <c r="A43" s="12">
        <v>113</v>
      </c>
      <c r="B43" s="17">
        <v>170</v>
      </c>
      <c r="C43" s="39">
        <v>0.73541666666666661</v>
      </c>
      <c r="D43" s="39">
        <v>0.73819444444444438</v>
      </c>
      <c r="E43" s="17">
        <v>130</v>
      </c>
      <c r="F43" s="16" t="s">
        <v>130</v>
      </c>
      <c r="G43" s="18"/>
      <c r="H43" s="17"/>
      <c r="I43" s="34">
        <f t="shared" si="1"/>
        <v>2.7777777777777679E-3</v>
      </c>
      <c r="J43" s="73" t="s">
        <v>95</v>
      </c>
      <c r="K43" s="73"/>
      <c r="L43" s="73"/>
      <c r="M43" s="73"/>
      <c r="N43" s="73"/>
      <c r="O43" s="73"/>
      <c r="P43" s="73"/>
    </row>
    <row r="44" spans="1:16" ht="18" customHeight="1">
      <c r="A44" s="15">
        <v>112</v>
      </c>
      <c r="B44" s="17">
        <v>350</v>
      </c>
      <c r="C44" s="39">
        <v>0.73958333333333337</v>
      </c>
      <c r="D44" s="39">
        <v>0.74236111111111114</v>
      </c>
      <c r="E44" s="17">
        <v>138</v>
      </c>
      <c r="F44" s="16" t="s">
        <v>131</v>
      </c>
      <c r="G44" s="18"/>
      <c r="H44" s="17"/>
      <c r="I44" s="34">
        <f t="shared" si="1"/>
        <v>2.7777777777777679E-3</v>
      </c>
      <c r="J44" s="73" t="s">
        <v>96</v>
      </c>
      <c r="K44" s="73"/>
      <c r="L44" s="73"/>
      <c r="M44" s="73"/>
      <c r="N44" s="73"/>
      <c r="O44" s="73"/>
      <c r="P44" s="73"/>
    </row>
    <row r="45" spans="1:16" ht="18" customHeight="1">
      <c r="A45" s="12">
        <v>111</v>
      </c>
      <c r="B45" s="17">
        <v>170</v>
      </c>
      <c r="C45" s="39">
        <v>0.74375000000000002</v>
      </c>
      <c r="D45" s="39">
        <v>0.74652777777777779</v>
      </c>
      <c r="E45" s="17">
        <v>140</v>
      </c>
      <c r="F45" s="16" t="s">
        <v>132</v>
      </c>
      <c r="G45" s="18"/>
      <c r="H45" s="17"/>
      <c r="I45" s="34">
        <f t="shared" si="1"/>
        <v>2.7777777777777679E-3</v>
      </c>
      <c r="J45" s="73" t="s">
        <v>97</v>
      </c>
      <c r="K45" s="73"/>
      <c r="L45" s="73"/>
      <c r="M45" s="73"/>
      <c r="N45" s="73"/>
      <c r="O45" s="73"/>
      <c r="P45" s="73"/>
    </row>
    <row r="46" spans="1:16" ht="18" customHeight="1">
      <c r="A46" s="15">
        <v>110</v>
      </c>
      <c r="B46" s="17">
        <v>350</v>
      </c>
      <c r="C46" s="39">
        <v>0.74791666666666667</v>
      </c>
      <c r="D46" s="39">
        <v>0.75069444444444444</v>
      </c>
      <c r="E46" s="17">
        <v>138</v>
      </c>
      <c r="F46" s="16" t="s">
        <v>133</v>
      </c>
      <c r="G46" s="18"/>
      <c r="H46" s="17"/>
      <c r="I46" s="34">
        <f t="shared" si="1"/>
        <v>2.7777777777777679E-3</v>
      </c>
      <c r="J46" s="73" t="s">
        <v>98</v>
      </c>
      <c r="K46" s="73"/>
      <c r="L46" s="73"/>
      <c r="M46" s="73"/>
      <c r="N46" s="73"/>
      <c r="O46" s="73"/>
      <c r="P46" s="73"/>
    </row>
    <row r="47" spans="1:16" ht="18" customHeight="1">
      <c r="A47" s="15">
        <v>109</v>
      </c>
      <c r="B47" s="17">
        <v>170</v>
      </c>
      <c r="C47" s="39">
        <v>0.75208333333333333</v>
      </c>
      <c r="D47" s="39">
        <v>0.75416666666666676</v>
      </c>
      <c r="E47" s="17">
        <v>140</v>
      </c>
      <c r="F47" s="16" t="s">
        <v>134</v>
      </c>
      <c r="G47" s="18"/>
      <c r="H47" s="17"/>
      <c r="I47" s="34">
        <f t="shared" si="1"/>
        <v>2.083333333333437E-3</v>
      </c>
      <c r="J47" s="73" t="s">
        <v>99</v>
      </c>
      <c r="K47" s="73"/>
      <c r="L47" s="73"/>
      <c r="M47" s="73"/>
      <c r="N47" s="73"/>
      <c r="O47" s="73"/>
      <c r="P47" s="73"/>
    </row>
    <row r="48" spans="1:16" ht="18" customHeight="1">
      <c r="A48" s="12">
        <v>108</v>
      </c>
      <c r="B48" s="17">
        <v>350</v>
      </c>
      <c r="C48" s="39">
        <v>0.75555555555555554</v>
      </c>
      <c r="D48" s="39">
        <v>0.75763888888888886</v>
      </c>
      <c r="E48" s="17">
        <v>138</v>
      </c>
      <c r="F48" s="16" t="s">
        <v>135</v>
      </c>
      <c r="G48" s="18"/>
      <c r="H48" s="17"/>
      <c r="I48" s="34">
        <f t="shared" si="1"/>
        <v>2.0833333333333259E-3</v>
      </c>
      <c r="J48" s="73" t="s">
        <v>136</v>
      </c>
      <c r="K48" s="73"/>
      <c r="L48" s="73"/>
      <c r="M48" s="73"/>
      <c r="N48" s="73"/>
      <c r="O48" s="73"/>
      <c r="P48" s="73"/>
    </row>
    <row r="49" spans="1:16" ht="18" customHeight="1">
      <c r="A49" s="15">
        <v>107</v>
      </c>
      <c r="B49" s="17">
        <v>170</v>
      </c>
      <c r="C49" s="39">
        <v>0.75902777777777775</v>
      </c>
      <c r="D49" s="39">
        <v>0.76111111111111107</v>
      </c>
      <c r="E49" s="17">
        <v>142</v>
      </c>
      <c r="F49" s="16" t="s">
        <v>139</v>
      </c>
      <c r="G49" s="18"/>
      <c r="H49" s="17"/>
      <c r="I49" s="34">
        <f t="shared" si="1"/>
        <v>2.0833333333333259E-3</v>
      </c>
      <c r="J49" s="73" t="s">
        <v>137</v>
      </c>
      <c r="K49" s="73"/>
      <c r="L49" s="73"/>
      <c r="M49" s="73"/>
      <c r="N49" s="73"/>
      <c r="O49" s="73"/>
      <c r="P49" s="73"/>
    </row>
    <row r="50" spans="1:16" ht="18" customHeight="1">
      <c r="A50" s="12">
        <v>106</v>
      </c>
      <c r="B50" s="17">
        <v>350</v>
      </c>
      <c r="C50" s="39">
        <v>0.7631944444444444</v>
      </c>
      <c r="D50" s="39">
        <v>0.76458333333333339</v>
      </c>
      <c r="E50" s="17">
        <v>134</v>
      </c>
      <c r="F50" s="16" t="s">
        <v>140</v>
      </c>
      <c r="G50" s="18"/>
      <c r="H50" s="17"/>
      <c r="I50" s="34">
        <f t="shared" si="1"/>
        <v>1.388888888888995E-3</v>
      </c>
      <c r="J50" s="73" t="s">
        <v>138</v>
      </c>
      <c r="K50" s="73"/>
      <c r="L50" s="73"/>
      <c r="M50" s="73"/>
      <c r="N50" s="73"/>
      <c r="O50" s="73"/>
      <c r="P50" s="73"/>
    </row>
    <row r="51" spans="1:16" ht="18" customHeight="1">
      <c r="A51" s="15">
        <v>112</v>
      </c>
      <c r="B51" s="17">
        <v>262</v>
      </c>
      <c r="C51" s="39">
        <v>0.76666666666666661</v>
      </c>
      <c r="D51" s="39">
        <v>0.77013888888888893</v>
      </c>
      <c r="E51" s="17">
        <v>130</v>
      </c>
      <c r="F51" s="16" t="s">
        <v>114</v>
      </c>
      <c r="G51" s="18"/>
      <c r="H51" s="17"/>
      <c r="I51" s="34">
        <f t="shared" si="1"/>
        <v>3.4722222222223209E-3</v>
      </c>
      <c r="J51" s="73" t="s">
        <v>141</v>
      </c>
      <c r="K51" s="73"/>
      <c r="L51" s="73"/>
      <c r="M51" s="73"/>
      <c r="N51" s="73"/>
      <c r="O51" s="73"/>
      <c r="P51" s="73"/>
    </row>
    <row r="52" spans="1:16" ht="18" customHeight="1">
      <c r="A52" s="15">
        <v>111</v>
      </c>
      <c r="B52" s="17">
        <v>81</v>
      </c>
      <c r="C52" s="39">
        <v>0.77222222222222225</v>
      </c>
      <c r="D52" s="39">
        <v>0.77638888888888891</v>
      </c>
      <c r="E52" s="17">
        <v>144</v>
      </c>
      <c r="F52" s="16" t="s">
        <v>142</v>
      </c>
      <c r="G52" s="18"/>
      <c r="H52" s="17"/>
      <c r="I52" s="34">
        <f t="shared" si="1"/>
        <v>4.1666666666666519E-3</v>
      </c>
      <c r="J52" s="73" t="s">
        <v>143</v>
      </c>
      <c r="K52" s="73"/>
      <c r="L52" s="73"/>
      <c r="M52" s="73"/>
      <c r="N52" s="73"/>
      <c r="O52" s="73"/>
      <c r="P52" s="73"/>
    </row>
    <row r="53" spans="1:16" ht="18" customHeight="1">
      <c r="A53" s="17"/>
      <c r="B53" s="17"/>
      <c r="C53" s="39"/>
      <c r="D53" s="39"/>
      <c r="E53" s="17"/>
      <c r="F53" s="16"/>
      <c r="G53" s="18"/>
      <c r="H53" s="17"/>
      <c r="I53" s="34">
        <f t="shared" si="1"/>
        <v>0</v>
      </c>
      <c r="J53" s="63"/>
      <c r="K53" s="64"/>
      <c r="L53" s="64"/>
      <c r="M53" s="64"/>
      <c r="N53" s="64"/>
      <c r="O53" s="64"/>
      <c r="P53" s="65"/>
    </row>
    <row r="54" spans="1:16" ht="15">
      <c r="A54" s="17"/>
      <c r="B54" s="17"/>
      <c r="C54" s="39"/>
      <c r="D54" s="39"/>
      <c r="E54" s="17"/>
      <c r="F54" s="16"/>
      <c r="G54" s="18"/>
      <c r="H54" s="17"/>
      <c r="I54" s="34">
        <f t="shared" si="1"/>
        <v>0</v>
      </c>
      <c r="J54" s="63"/>
      <c r="K54" s="64"/>
      <c r="L54" s="64"/>
      <c r="M54" s="64"/>
      <c r="N54" s="64"/>
      <c r="O54" s="64"/>
      <c r="P54" s="65"/>
    </row>
    <row r="55" spans="1:16" ht="15">
      <c r="A55" s="15"/>
      <c r="B55" s="17"/>
      <c r="C55" s="39"/>
      <c r="D55" s="39"/>
      <c r="E55" s="17"/>
      <c r="F55" s="16"/>
      <c r="G55" s="18"/>
      <c r="H55" s="17"/>
      <c r="I55" s="34">
        <f t="shared" si="1"/>
        <v>0</v>
      </c>
      <c r="J55" s="63"/>
      <c r="K55" s="64"/>
      <c r="L55" s="64"/>
      <c r="M55" s="64"/>
      <c r="N55" s="64"/>
      <c r="O55" s="64"/>
      <c r="P55" s="65"/>
    </row>
    <row r="56" spans="1:16" ht="15">
      <c r="A56" s="15"/>
      <c r="B56" s="17"/>
      <c r="C56" s="39"/>
      <c r="D56" s="39"/>
      <c r="E56" s="17"/>
      <c r="F56" s="16"/>
      <c r="G56" s="18"/>
      <c r="H56" s="17"/>
      <c r="I56" s="34">
        <f t="shared" si="1"/>
        <v>0</v>
      </c>
      <c r="J56" s="63"/>
      <c r="K56" s="64"/>
      <c r="L56" s="64"/>
      <c r="M56" s="64"/>
      <c r="N56" s="64"/>
      <c r="O56" s="64"/>
      <c r="P56" s="65"/>
    </row>
    <row r="57" spans="1:16" ht="15">
      <c r="A57" s="15"/>
      <c r="B57" s="17"/>
      <c r="C57" s="39"/>
      <c r="D57" s="39"/>
      <c r="E57" s="17"/>
      <c r="F57" s="16"/>
      <c r="G57" s="18"/>
      <c r="H57" s="17"/>
      <c r="I57" s="34">
        <f t="shared" si="1"/>
        <v>0</v>
      </c>
      <c r="J57" s="63"/>
      <c r="K57" s="64"/>
      <c r="L57" s="64"/>
      <c r="M57" s="64"/>
      <c r="N57" s="64"/>
      <c r="O57" s="64"/>
      <c r="P57" s="65"/>
    </row>
    <row r="58" spans="1:16" ht="15">
      <c r="A58" s="15"/>
      <c r="B58" s="17"/>
      <c r="C58" s="39"/>
      <c r="D58" s="39"/>
      <c r="E58" s="17"/>
      <c r="F58" s="16"/>
      <c r="G58" s="18"/>
      <c r="H58" s="17"/>
      <c r="I58" s="34">
        <f t="shared" si="1"/>
        <v>0</v>
      </c>
      <c r="J58" s="63"/>
      <c r="K58" s="64"/>
      <c r="L58" s="64"/>
      <c r="M58" s="64"/>
      <c r="N58" s="64"/>
      <c r="O58" s="64"/>
      <c r="P58" s="65"/>
    </row>
    <row r="59" spans="1:16" ht="15">
      <c r="A59" s="15"/>
      <c r="B59" s="17"/>
      <c r="C59" s="39"/>
      <c r="D59" s="39"/>
      <c r="E59" s="17"/>
      <c r="F59" s="16"/>
      <c r="G59" s="18"/>
      <c r="H59" s="17"/>
      <c r="I59" s="34">
        <f t="shared" si="1"/>
        <v>0</v>
      </c>
      <c r="J59" s="63"/>
      <c r="K59" s="64"/>
      <c r="L59" s="64"/>
      <c r="M59" s="64"/>
      <c r="N59" s="64"/>
      <c r="O59" s="64"/>
      <c r="P59" s="65"/>
    </row>
    <row r="60" spans="1:16" ht="15">
      <c r="A60" s="15"/>
      <c r="B60" s="17"/>
      <c r="C60" s="39"/>
      <c r="D60" s="39"/>
      <c r="E60" s="17"/>
      <c r="F60" s="16"/>
      <c r="G60" s="18"/>
      <c r="H60" s="17"/>
      <c r="I60" s="34">
        <f t="shared" si="1"/>
        <v>0</v>
      </c>
      <c r="J60" s="63"/>
      <c r="K60" s="64"/>
      <c r="L60" s="64"/>
      <c r="M60" s="64"/>
      <c r="N60" s="64"/>
      <c r="O60" s="64"/>
      <c r="P60" s="65"/>
    </row>
    <row r="61" spans="1:16" ht="15">
      <c r="A61" s="15"/>
      <c r="B61" s="17"/>
      <c r="C61" s="39"/>
      <c r="D61" s="39"/>
      <c r="E61" s="17"/>
      <c r="F61" s="16"/>
      <c r="G61" s="18"/>
      <c r="H61" s="17"/>
      <c r="I61" s="34">
        <f t="shared" si="1"/>
        <v>0</v>
      </c>
      <c r="J61" s="63"/>
      <c r="K61" s="64"/>
      <c r="L61" s="64"/>
      <c r="M61" s="64"/>
      <c r="N61" s="64"/>
      <c r="O61" s="64"/>
      <c r="P61" s="65"/>
    </row>
    <row r="62" spans="1:16" ht="15">
      <c r="A62" s="15"/>
      <c r="B62" s="17"/>
      <c r="C62" s="39"/>
      <c r="D62" s="39"/>
      <c r="E62" s="17"/>
      <c r="F62" s="16"/>
      <c r="G62" s="18"/>
      <c r="H62" s="17"/>
      <c r="I62" s="34">
        <f t="shared" si="1"/>
        <v>0</v>
      </c>
      <c r="J62" s="63"/>
      <c r="K62" s="64"/>
      <c r="L62" s="64"/>
      <c r="M62" s="64"/>
      <c r="N62" s="64"/>
      <c r="O62" s="64"/>
      <c r="P62" s="65"/>
    </row>
    <row r="63" spans="1:16" ht="15">
      <c r="A63" s="15"/>
      <c r="B63" s="17"/>
      <c r="C63" s="39"/>
      <c r="D63" s="39"/>
      <c r="E63" s="17"/>
      <c r="F63" s="16"/>
      <c r="G63" s="18"/>
      <c r="H63" s="17"/>
      <c r="I63" s="34">
        <f t="shared" si="1"/>
        <v>0</v>
      </c>
      <c r="J63" s="63"/>
      <c r="K63" s="64"/>
      <c r="L63" s="64"/>
      <c r="M63" s="64"/>
      <c r="N63" s="64"/>
      <c r="O63" s="64"/>
      <c r="P63" s="65"/>
    </row>
    <row r="64" spans="1:16" ht="15">
      <c r="A64" s="15"/>
      <c r="B64" s="17"/>
      <c r="C64" s="39"/>
      <c r="D64" s="39"/>
      <c r="E64" s="17"/>
      <c r="F64" s="16"/>
      <c r="G64" s="18"/>
      <c r="H64" s="17"/>
      <c r="I64" s="34">
        <f t="shared" si="1"/>
        <v>0</v>
      </c>
      <c r="J64" s="63"/>
      <c r="K64" s="64"/>
      <c r="L64" s="64"/>
      <c r="M64" s="64"/>
      <c r="N64" s="64"/>
      <c r="O64" s="64"/>
      <c r="P64" s="65"/>
    </row>
    <row r="65" spans="1:16" ht="15">
      <c r="A65" s="15"/>
      <c r="B65" s="17"/>
      <c r="C65" s="39"/>
      <c r="D65" s="39"/>
      <c r="E65" s="17"/>
      <c r="F65" s="16"/>
      <c r="G65" s="18"/>
      <c r="H65" s="17"/>
      <c r="I65" s="34">
        <f t="shared" si="1"/>
        <v>0</v>
      </c>
      <c r="J65" s="63"/>
      <c r="K65" s="64"/>
      <c r="L65" s="64"/>
      <c r="M65" s="64"/>
      <c r="N65" s="64"/>
      <c r="O65" s="64"/>
      <c r="P65" s="65"/>
    </row>
    <row r="66" spans="1:16" ht="15">
      <c r="A66" s="15"/>
      <c r="B66" s="17"/>
      <c r="C66" s="39"/>
      <c r="D66" s="39"/>
      <c r="E66" s="17"/>
      <c r="F66" s="16"/>
      <c r="G66" s="18"/>
      <c r="H66" s="17"/>
      <c r="I66" s="34">
        <f t="shared" si="1"/>
        <v>0</v>
      </c>
      <c r="J66" s="63"/>
      <c r="K66" s="64"/>
      <c r="L66" s="64"/>
      <c r="M66" s="64"/>
      <c r="N66" s="64"/>
      <c r="O66" s="64"/>
      <c r="P66" s="65"/>
    </row>
    <row r="67" spans="1:16" ht="15">
      <c r="A67" s="15"/>
      <c r="B67" s="17"/>
      <c r="C67" s="39"/>
      <c r="D67" s="39"/>
      <c r="E67" s="17"/>
      <c r="F67" s="16"/>
      <c r="G67" s="18"/>
      <c r="H67" s="17"/>
      <c r="I67" s="34">
        <f t="shared" si="1"/>
        <v>0</v>
      </c>
      <c r="J67" s="63"/>
      <c r="K67" s="64"/>
      <c r="L67" s="64"/>
      <c r="M67" s="64"/>
      <c r="N67" s="64"/>
      <c r="O67" s="64"/>
      <c r="P67" s="65"/>
    </row>
    <row r="68" spans="1:16" ht="15">
      <c r="A68" s="15"/>
      <c r="B68" s="17"/>
      <c r="C68" s="39"/>
      <c r="D68" s="39"/>
      <c r="E68" s="17"/>
      <c r="F68" s="16"/>
      <c r="G68" s="18"/>
      <c r="H68" s="17"/>
      <c r="I68" s="34">
        <f t="shared" si="1"/>
        <v>0</v>
      </c>
      <c r="J68" s="63"/>
      <c r="K68" s="64"/>
      <c r="L68" s="64"/>
      <c r="M68" s="64"/>
      <c r="N68" s="64"/>
      <c r="O68" s="64"/>
      <c r="P68" s="65"/>
    </row>
    <row r="69" spans="1:16" ht="15">
      <c r="A69" s="15"/>
      <c r="B69" s="17"/>
      <c r="C69" s="39"/>
      <c r="D69" s="39"/>
      <c r="E69" s="17"/>
      <c r="F69" s="16"/>
      <c r="G69" s="18"/>
      <c r="H69" s="17"/>
      <c r="I69" s="34">
        <f t="shared" si="1"/>
        <v>0</v>
      </c>
      <c r="J69" s="63"/>
      <c r="K69" s="64"/>
      <c r="L69" s="64"/>
      <c r="M69" s="64"/>
      <c r="N69" s="64"/>
      <c r="O69" s="64"/>
      <c r="P69" s="65"/>
    </row>
    <row r="70" spans="1:16" ht="15">
      <c r="A70" s="15"/>
      <c r="B70" s="17"/>
      <c r="C70" s="39"/>
      <c r="D70" s="39"/>
      <c r="E70" s="17"/>
      <c r="F70" s="16"/>
      <c r="G70" s="18"/>
      <c r="H70" s="17"/>
      <c r="I70" s="34">
        <f t="shared" si="1"/>
        <v>0</v>
      </c>
      <c r="J70" s="63"/>
      <c r="K70" s="64"/>
      <c r="L70" s="64"/>
      <c r="M70" s="64"/>
      <c r="N70" s="64"/>
      <c r="O70" s="64"/>
      <c r="P70" s="65"/>
    </row>
    <row r="71" spans="1:16" ht="15">
      <c r="A71" s="15"/>
      <c r="B71" s="17"/>
      <c r="C71" s="39"/>
      <c r="D71" s="39"/>
      <c r="E71" s="17"/>
      <c r="F71" s="16"/>
      <c r="G71" s="18"/>
      <c r="H71" s="17"/>
      <c r="I71" s="34">
        <f t="shared" si="1"/>
        <v>0</v>
      </c>
      <c r="J71" s="63"/>
      <c r="K71" s="64"/>
      <c r="L71" s="64"/>
      <c r="M71" s="64"/>
      <c r="N71" s="64"/>
      <c r="O71" s="64"/>
      <c r="P71" s="65"/>
    </row>
    <row r="72" spans="1:16" ht="15">
      <c r="A72" s="15"/>
      <c r="B72" s="17"/>
      <c r="C72" s="39"/>
      <c r="D72" s="39"/>
      <c r="E72" s="17"/>
      <c r="F72" s="16"/>
      <c r="G72" s="18"/>
      <c r="H72" s="17"/>
      <c r="I72" s="34">
        <f t="shared" si="1"/>
        <v>0</v>
      </c>
      <c r="J72" s="63"/>
      <c r="K72" s="64"/>
      <c r="L72" s="64"/>
      <c r="M72" s="64"/>
      <c r="N72" s="64"/>
      <c r="O72" s="64"/>
      <c r="P72" s="65"/>
    </row>
    <row r="73" spans="1:16" ht="15">
      <c r="A73" s="15"/>
      <c r="B73" s="17"/>
      <c r="C73" s="39"/>
      <c r="D73" s="39"/>
      <c r="E73" s="17"/>
      <c r="F73" s="16"/>
      <c r="G73" s="18"/>
      <c r="H73" s="17"/>
      <c r="I73" s="34">
        <f t="shared" si="1"/>
        <v>0</v>
      </c>
      <c r="J73" s="63"/>
      <c r="K73" s="64"/>
      <c r="L73" s="64"/>
      <c r="M73" s="64"/>
      <c r="N73" s="64"/>
      <c r="O73" s="64"/>
      <c r="P73" s="65"/>
    </row>
    <row r="74" spans="1:16" ht="15">
      <c r="A74" s="15"/>
      <c r="B74" s="17"/>
      <c r="C74" s="39"/>
      <c r="D74" s="39"/>
      <c r="E74" s="17"/>
      <c r="F74" s="16"/>
      <c r="G74" s="18"/>
      <c r="H74" s="17"/>
      <c r="I74" s="34">
        <f t="shared" si="1"/>
        <v>0</v>
      </c>
      <c r="J74" s="63"/>
      <c r="K74" s="64"/>
      <c r="L74" s="64"/>
      <c r="M74" s="64"/>
      <c r="N74" s="64"/>
      <c r="O74" s="64"/>
      <c r="P74" s="65"/>
    </row>
    <row r="75" spans="1:16" ht="15">
      <c r="A75" s="15"/>
      <c r="B75" s="17"/>
      <c r="C75" s="39"/>
      <c r="D75" s="39"/>
      <c r="E75" s="17"/>
      <c r="F75" s="16"/>
      <c r="G75" s="18"/>
      <c r="H75" s="17"/>
      <c r="I75" s="34">
        <f t="shared" si="1"/>
        <v>0</v>
      </c>
      <c r="J75" s="63"/>
      <c r="K75" s="64"/>
      <c r="L75" s="64"/>
      <c r="M75" s="64"/>
      <c r="N75" s="64"/>
      <c r="O75" s="64"/>
      <c r="P75" s="65"/>
    </row>
    <row r="76" spans="1:16" ht="15">
      <c r="A76" s="15"/>
      <c r="B76" s="17"/>
      <c r="C76" s="39"/>
      <c r="D76" s="39"/>
      <c r="E76" s="17"/>
      <c r="F76" s="16"/>
      <c r="G76" s="18"/>
      <c r="H76" s="17"/>
      <c r="I76" s="34">
        <f t="shared" si="1"/>
        <v>0</v>
      </c>
      <c r="J76" s="63"/>
      <c r="K76" s="64"/>
      <c r="L76" s="64"/>
      <c r="M76" s="64"/>
      <c r="N76" s="64"/>
      <c r="O76" s="64"/>
      <c r="P76" s="65"/>
    </row>
    <row r="77" spans="1:16" ht="15">
      <c r="A77" s="15"/>
      <c r="B77" s="17"/>
      <c r="C77" s="39"/>
      <c r="D77" s="39"/>
      <c r="E77" s="17"/>
      <c r="F77" s="16"/>
      <c r="G77" s="18"/>
      <c r="H77" s="17"/>
      <c r="I77" s="34">
        <f t="shared" si="1"/>
        <v>0</v>
      </c>
      <c r="J77" s="63"/>
      <c r="K77" s="64"/>
      <c r="L77" s="64"/>
      <c r="M77" s="64"/>
      <c r="N77" s="64"/>
      <c r="O77" s="64"/>
      <c r="P77" s="65"/>
    </row>
    <row r="78" spans="1:16" ht="15">
      <c r="A78" s="15"/>
      <c r="B78" s="17"/>
      <c r="C78" s="39"/>
      <c r="D78" s="39"/>
      <c r="E78" s="17"/>
      <c r="F78" s="16"/>
      <c r="G78" s="18"/>
      <c r="H78" s="17"/>
      <c r="I78" s="34">
        <f t="shared" si="1"/>
        <v>0</v>
      </c>
      <c r="J78" s="63"/>
      <c r="K78" s="64"/>
      <c r="L78" s="64"/>
      <c r="M78" s="64"/>
      <c r="N78" s="64"/>
      <c r="O78" s="64"/>
      <c r="P78" s="65"/>
    </row>
    <row r="79" spans="1:16" ht="15">
      <c r="A79" s="15"/>
      <c r="B79" s="17"/>
      <c r="C79" s="39"/>
      <c r="D79" s="39"/>
      <c r="E79" s="17"/>
      <c r="F79" s="16"/>
      <c r="G79" s="18"/>
      <c r="H79" s="17"/>
      <c r="I79" s="34">
        <f t="shared" ref="I79:I89" si="2">D79-C79</f>
        <v>0</v>
      </c>
      <c r="J79" s="63"/>
      <c r="K79" s="64"/>
      <c r="L79" s="64"/>
      <c r="M79" s="64"/>
      <c r="N79" s="64"/>
      <c r="O79" s="64"/>
      <c r="P79" s="65"/>
    </row>
    <row r="80" spans="1:16" ht="15">
      <c r="A80" s="15"/>
      <c r="B80" s="17"/>
      <c r="C80" s="39"/>
      <c r="D80" s="39"/>
      <c r="E80" s="17"/>
      <c r="F80" s="16"/>
      <c r="G80" s="18"/>
      <c r="H80" s="17"/>
      <c r="I80" s="34">
        <f t="shared" si="2"/>
        <v>0</v>
      </c>
      <c r="J80" s="63"/>
      <c r="K80" s="64"/>
      <c r="L80" s="64"/>
      <c r="M80" s="64"/>
      <c r="N80" s="64"/>
      <c r="O80" s="64"/>
      <c r="P80" s="65"/>
    </row>
    <row r="81" spans="1:16" ht="15">
      <c r="A81" s="15"/>
      <c r="B81" s="17"/>
      <c r="C81" s="39"/>
      <c r="D81" s="39"/>
      <c r="E81" s="17"/>
      <c r="F81" s="16"/>
      <c r="G81" s="18"/>
      <c r="H81" s="17"/>
      <c r="I81" s="34">
        <f t="shared" si="2"/>
        <v>0</v>
      </c>
      <c r="J81" s="63"/>
      <c r="K81" s="64"/>
      <c r="L81" s="64"/>
      <c r="M81" s="64"/>
      <c r="N81" s="64"/>
      <c r="O81" s="64"/>
      <c r="P81" s="65"/>
    </row>
    <row r="82" spans="1:16" ht="15">
      <c r="A82" s="15"/>
      <c r="B82" s="17"/>
      <c r="C82" s="39"/>
      <c r="D82" s="39"/>
      <c r="E82" s="17"/>
      <c r="F82" s="16"/>
      <c r="G82" s="18"/>
      <c r="H82" s="17"/>
      <c r="I82" s="34">
        <f t="shared" si="2"/>
        <v>0</v>
      </c>
      <c r="J82" s="63"/>
      <c r="K82" s="64"/>
      <c r="L82" s="64"/>
      <c r="M82" s="64"/>
      <c r="N82" s="64"/>
      <c r="O82" s="64"/>
      <c r="P82" s="65"/>
    </row>
    <row r="83" spans="1:16" ht="15">
      <c r="A83" s="15"/>
      <c r="B83" s="17"/>
      <c r="C83" s="39"/>
      <c r="D83" s="39"/>
      <c r="E83" s="17"/>
      <c r="F83" s="16"/>
      <c r="G83" s="18"/>
      <c r="H83" s="17"/>
      <c r="I83" s="34">
        <f t="shared" si="2"/>
        <v>0</v>
      </c>
      <c r="J83" s="63"/>
      <c r="K83" s="64"/>
      <c r="L83" s="64"/>
      <c r="M83" s="64"/>
      <c r="N83" s="64"/>
      <c r="O83" s="64"/>
      <c r="P83" s="65"/>
    </row>
    <row r="84" spans="1:16" ht="15">
      <c r="A84" s="15"/>
      <c r="B84" s="17"/>
      <c r="C84" s="39"/>
      <c r="D84" s="39"/>
      <c r="E84" s="17"/>
      <c r="F84" s="16"/>
      <c r="G84" s="18"/>
      <c r="H84" s="17"/>
      <c r="I84" s="34">
        <f t="shared" si="2"/>
        <v>0</v>
      </c>
      <c r="J84" s="63"/>
      <c r="K84" s="64"/>
      <c r="L84" s="64"/>
      <c r="M84" s="64"/>
      <c r="N84" s="64"/>
      <c r="O84" s="64"/>
      <c r="P84" s="65"/>
    </row>
    <row r="85" spans="1:16" ht="15">
      <c r="A85" s="15"/>
      <c r="B85" s="17"/>
      <c r="C85" s="39"/>
      <c r="D85" s="39"/>
      <c r="E85" s="17"/>
      <c r="F85" s="16"/>
      <c r="G85" s="18"/>
      <c r="H85" s="17"/>
      <c r="I85" s="34">
        <f t="shared" si="2"/>
        <v>0</v>
      </c>
      <c r="J85" s="63"/>
      <c r="K85" s="64"/>
      <c r="L85" s="64"/>
      <c r="M85" s="64"/>
      <c r="N85" s="64"/>
      <c r="O85" s="64"/>
      <c r="P85" s="65"/>
    </row>
    <row r="86" spans="1:16" ht="15">
      <c r="A86" s="15"/>
      <c r="B86" s="17"/>
      <c r="C86" s="39"/>
      <c r="D86" s="39"/>
      <c r="E86" s="17"/>
      <c r="F86" s="16"/>
      <c r="G86" s="18"/>
      <c r="H86" s="17"/>
      <c r="I86" s="34">
        <f t="shared" si="2"/>
        <v>0</v>
      </c>
      <c r="J86" s="63"/>
      <c r="K86" s="64"/>
      <c r="L86" s="64"/>
      <c r="M86" s="64"/>
      <c r="N86" s="64"/>
      <c r="O86" s="64"/>
      <c r="P86" s="65"/>
    </row>
    <row r="87" spans="1:16" ht="15">
      <c r="A87" s="15"/>
      <c r="B87" s="17"/>
      <c r="C87" s="39"/>
      <c r="D87" s="39"/>
      <c r="E87" s="17"/>
      <c r="F87" s="16"/>
      <c r="G87" s="18"/>
      <c r="H87" s="17"/>
      <c r="I87" s="34">
        <f t="shared" si="2"/>
        <v>0</v>
      </c>
      <c r="J87" s="63"/>
      <c r="K87" s="64"/>
      <c r="L87" s="64"/>
      <c r="M87" s="64"/>
      <c r="N87" s="64"/>
      <c r="O87" s="64"/>
      <c r="P87" s="65"/>
    </row>
    <row r="88" spans="1:16" ht="15">
      <c r="A88" s="15"/>
      <c r="B88" s="17"/>
      <c r="C88" s="39"/>
      <c r="D88" s="39"/>
      <c r="E88" s="17"/>
      <c r="F88" s="16"/>
      <c r="G88" s="18"/>
      <c r="H88" s="17"/>
      <c r="I88" s="34">
        <f t="shared" si="2"/>
        <v>0</v>
      </c>
      <c r="J88" s="63"/>
      <c r="K88" s="64"/>
      <c r="L88" s="64"/>
      <c r="M88" s="64"/>
      <c r="N88" s="64"/>
      <c r="O88" s="64"/>
      <c r="P88" s="65"/>
    </row>
    <row r="89" spans="1:16" ht="15">
      <c r="A89" s="15"/>
      <c r="B89" s="17"/>
      <c r="C89" s="39"/>
      <c r="D89" s="39"/>
      <c r="E89" s="17"/>
      <c r="F89" s="16"/>
      <c r="G89" s="18"/>
      <c r="H89" s="17"/>
      <c r="I89" s="34">
        <f t="shared" si="2"/>
        <v>0</v>
      </c>
      <c r="J89" s="63"/>
      <c r="K89" s="64"/>
      <c r="L89" s="64"/>
      <c r="M89" s="64"/>
      <c r="N89" s="64"/>
      <c r="O89" s="64"/>
      <c r="P89" s="65"/>
    </row>
  </sheetData>
  <sheetProtection formatCells="0" formatColumns="0" formatRows="0"/>
  <protectedRanges>
    <protectedRange sqref="A51:H89 B18:H50" name="LINEINFO"/>
    <protectedRange sqref="J53:P89" name="COMMENTS"/>
    <protectedRange sqref="H5:H12 E11:G12" name="MISSIONNAME"/>
    <protectedRange sqref="K6:O8 L5 M3:O4 Q9:W13 L2 R14:W14 Q16:W17" name="GPSIMU"/>
    <protectedRange sqref="A14:H15 B16:H17 A16:A50" name="LINEINFO_1"/>
    <protectedRange sqref="J14:P52" name="COMMENTS_1"/>
    <protectedRange sqref="E1:G10" name="MISSIONNAME_1"/>
    <protectedRange sqref="I1:I4" name="MISSIONNAME_2"/>
  </protectedRanges>
  <mergeCells count="114">
    <mergeCell ref="J87:P87"/>
    <mergeCell ref="J88:P88"/>
    <mergeCell ref="J89:P89"/>
    <mergeCell ref="J79:P79"/>
    <mergeCell ref="J80:P80"/>
    <mergeCell ref="J81:P81"/>
    <mergeCell ref="J82:P82"/>
    <mergeCell ref="J83:P83"/>
    <mergeCell ref="J84:P84"/>
    <mergeCell ref="J85:P85"/>
    <mergeCell ref="J86:P86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75:P75"/>
    <mergeCell ref="J76:P76"/>
    <mergeCell ref="J77:P77"/>
    <mergeCell ref="J78:P78"/>
    <mergeCell ref="J73:P73"/>
    <mergeCell ref="J74:P74"/>
    <mergeCell ref="J63:P63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37:P37"/>
    <mergeCell ref="J46:P46"/>
    <mergeCell ref="E9:G9"/>
    <mergeCell ref="C1:D1"/>
    <mergeCell ref="E1:G1"/>
    <mergeCell ref="I1:K1"/>
    <mergeCell ref="L1:P1"/>
    <mergeCell ref="C2:D2"/>
    <mergeCell ref="E2:G2"/>
    <mergeCell ref="I2:K2"/>
    <mergeCell ref="E3:G3"/>
    <mergeCell ref="I3:K3"/>
    <mergeCell ref="E4:G4"/>
    <mergeCell ref="I4:K4"/>
    <mergeCell ref="E5:G5"/>
    <mergeCell ref="H5:J5"/>
    <mergeCell ref="E6:G6"/>
    <mergeCell ref="H6:J6"/>
    <mergeCell ref="E7:G7"/>
    <mergeCell ref="H7:J7"/>
    <mergeCell ref="J18:P18"/>
    <mergeCell ref="J20:P20"/>
    <mergeCell ref="J21:P21"/>
    <mergeCell ref="J22:P22"/>
    <mergeCell ref="A8:B8"/>
    <mergeCell ref="E8:G8"/>
    <mergeCell ref="H8:J8"/>
    <mergeCell ref="A9:B9"/>
    <mergeCell ref="E10:G10"/>
    <mergeCell ref="H9:O9"/>
    <mergeCell ref="A10:B10"/>
    <mergeCell ref="H10:O10"/>
    <mergeCell ref="A11:B11"/>
    <mergeCell ref="E11:G11"/>
    <mergeCell ref="H11:O11"/>
    <mergeCell ref="A12:B12"/>
    <mergeCell ref="E12:G12"/>
    <mergeCell ref="H12:O12"/>
    <mergeCell ref="J15:P15"/>
    <mergeCell ref="J16:P16"/>
    <mergeCell ref="A13:B13"/>
    <mergeCell ref="J13:O13"/>
    <mergeCell ref="J14:P14"/>
    <mergeCell ref="J17:P17"/>
    <mergeCell ref="J19:P19"/>
    <mergeCell ref="J23:P23"/>
    <mergeCell ref="J32:P32"/>
    <mergeCell ref="J33:P33"/>
    <mergeCell ref="J34:P34"/>
    <mergeCell ref="J35:P35"/>
    <mergeCell ref="J28:P28"/>
    <mergeCell ref="J30:P30"/>
    <mergeCell ref="J29:P29"/>
    <mergeCell ref="J27:P27"/>
    <mergeCell ref="R8:T8"/>
    <mergeCell ref="U8:W8"/>
    <mergeCell ref="J50:P50"/>
    <mergeCell ref="J51:P51"/>
    <mergeCell ref="J52:P52"/>
    <mergeCell ref="J53:P53"/>
    <mergeCell ref="A6:B7"/>
    <mergeCell ref="A1:B5"/>
    <mergeCell ref="J43:P43"/>
    <mergeCell ref="J44:P44"/>
    <mergeCell ref="J45:P45"/>
    <mergeCell ref="J47:P47"/>
    <mergeCell ref="J48:P48"/>
    <mergeCell ref="J49:P49"/>
    <mergeCell ref="J36:P36"/>
    <mergeCell ref="J38:P38"/>
    <mergeCell ref="J39:P39"/>
    <mergeCell ref="J40:P40"/>
    <mergeCell ref="J41:P41"/>
    <mergeCell ref="J42:P42"/>
    <mergeCell ref="J31:P31"/>
    <mergeCell ref="J26:P26"/>
    <mergeCell ref="J24:P24"/>
    <mergeCell ref="J25:P25"/>
  </mergeCells>
  <phoneticPr fontId="26" type="noConversion"/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$Q$9:$Q$14</formula1>
    </dataValidation>
    <dataValidation type="list" allowBlank="1" showInputMessage="1" showErrorMessage="1" sqref="I3:K3" xr:uid="{6CB14371-6765-485F-BB73-6682DE144ED0}">
      <formula1>SENSORS2</formula1>
    </dataValidation>
    <dataValidation type="list" allowBlank="1" showInputMessage="1" showErrorMessage="1" sqref="I1:K1" xr:uid="{5C8C617D-C93C-4103-B4D0-53C917692D15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2.75"/>
  <sheetData>
    <row r="1" spans="1:1">
      <c r="A1" t="s">
        <v>56</v>
      </c>
    </row>
    <row r="2" spans="1:1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55F9D-6950-41C0-8316-2A152CB171EB}">
  <ds:schemaRefs>
    <ds:schemaRef ds:uri="http://purl.org/dc/elements/1.1/"/>
    <ds:schemaRef ds:uri="http://schemas.microsoft.com/office/2006/metadata/properties"/>
    <ds:schemaRef ds:uri="http://purl.org/dc/terms/"/>
    <ds:schemaRef ds:uri="c3fd1004-cfc0-4054-83a2-c54d857e6436"/>
    <ds:schemaRef ds:uri="http://schemas.microsoft.com/office/2006/documentManagement/types"/>
    <ds:schemaRef ds:uri="144a7366-0e3e-4c56-90c7-bd9cfe9ddd0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774970-199B-4006-9914-CA9A713E6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Jun Kim</cp:lastModifiedBy>
  <cp:revision/>
  <dcterms:created xsi:type="dcterms:W3CDTF">2004-05-24T13:25:05Z</dcterms:created>
  <dcterms:modified xsi:type="dcterms:W3CDTF">2019-10-05T01:57:18Z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