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ummary" sheetId="4" r:id="rId1"/>
    <sheet name="Raw_LiDAR" sheetId="1" r:id="rId2"/>
    <sheet name="Hydro_Flattened" sheetId="2" r:id="rId3"/>
    <sheet name="Hydro_Enforced" sheetId="3" r:id="rId4"/>
  </sheets>
  <calcPr calcId="145621"/>
</workbook>
</file>

<file path=xl/calcChain.xml><?xml version="1.0" encoding="utf-8"?>
<calcChain xmlns="http://schemas.openxmlformats.org/spreadsheetml/2006/main">
  <c r="B2" i="1" l="1"/>
  <c r="B3" i="1" s="1"/>
  <c r="B3" i="3"/>
  <c r="B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2" i="3"/>
  <c r="B2" i="2"/>
  <c r="B3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2" i="2"/>
</calcChain>
</file>

<file path=xl/sharedStrings.xml><?xml version="1.0" encoding="utf-8"?>
<sst xmlns="http://schemas.openxmlformats.org/spreadsheetml/2006/main" count="286" uniqueCount="102">
  <si>
    <t>Units in Meters</t>
  </si>
  <si>
    <t>PT_ID</t>
  </si>
  <si>
    <t>UTM 10N-NAD83 Easting (Meters)</t>
  </si>
  <si>
    <t>UTM 10N-NAD83 Northing (Meters)</t>
  </si>
  <si>
    <t>Survey Z (Meters)</t>
  </si>
  <si>
    <t>LiDAR TIN Z (Meters)</t>
  </si>
  <si>
    <t>Difference Z (Meters)</t>
  </si>
  <si>
    <r>
      <t>Delta</t>
    </r>
    <r>
      <rPr>
        <vertAlign val="superscript"/>
        <sz val="11"/>
        <color theme="1"/>
        <rFont val="Calibri"/>
        <family val="2"/>
        <scheme val="minor"/>
      </rPr>
      <t>2</t>
    </r>
  </si>
  <si>
    <t>RMSEz</t>
  </si>
  <si>
    <t>OPEN-01</t>
  </si>
  <si>
    <t>NVA</t>
  </si>
  <si>
    <t>OPEN-02</t>
  </si>
  <si>
    <t>OPEN-03</t>
  </si>
  <si>
    <t>OPEN-04</t>
  </si>
  <si>
    <t>OPEN-05</t>
  </si>
  <si>
    <t>OPEN-06</t>
  </si>
  <si>
    <t>OPEN-07</t>
  </si>
  <si>
    <t>OPEN-08</t>
  </si>
  <si>
    <t>OPEN-09</t>
  </si>
  <si>
    <t>OPEN-10</t>
  </si>
  <si>
    <t>OPEN-11</t>
  </si>
  <si>
    <t>OPEN-12</t>
  </si>
  <si>
    <t>OPEN-13</t>
  </si>
  <si>
    <t>OPEN-14</t>
  </si>
  <si>
    <t>OPEN-15</t>
  </si>
  <si>
    <t>OPEN-16</t>
  </si>
  <si>
    <t>OPEN-17</t>
  </si>
  <si>
    <t>OPEN-18</t>
  </si>
  <si>
    <t>OPEN-19</t>
  </si>
  <si>
    <t>OPEN-20</t>
  </si>
  <si>
    <t>OPEN-21</t>
  </si>
  <si>
    <t>OPEN-22</t>
  </si>
  <si>
    <t>OPEN-23</t>
  </si>
  <si>
    <t>OPEN-24</t>
  </si>
  <si>
    <t>OPEN-25</t>
  </si>
  <si>
    <t>OPEN-26</t>
  </si>
  <si>
    <t>OPEN-27</t>
  </si>
  <si>
    <t>OPEN-28</t>
  </si>
  <si>
    <t>OPEN-29</t>
  </si>
  <si>
    <t>OPEN-31</t>
  </si>
  <si>
    <t>OPEN-32</t>
  </si>
  <si>
    <t>OPEN-33</t>
  </si>
  <si>
    <t>OPEN-34</t>
  </si>
  <si>
    <t>OPEN-35</t>
  </si>
  <si>
    <t>OPEN-36</t>
  </si>
  <si>
    <t>OPEN-37</t>
  </si>
  <si>
    <t>OPEN-38</t>
  </si>
  <si>
    <t>OPEN-39</t>
  </si>
  <si>
    <t>OPEN-40</t>
  </si>
  <si>
    <t>OPEN-41</t>
  </si>
  <si>
    <t>OPEN-43</t>
  </si>
  <si>
    <t>OPEN-44</t>
  </si>
  <si>
    <t>OPEN-45</t>
  </si>
  <si>
    <t>OPEN-46</t>
  </si>
  <si>
    <t>OPEN-47</t>
  </si>
  <si>
    <t>OPEN-48</t>
  </si>
  <si>
    <t>OPEN-49</t>
  </si>
  <si>
    <t>OPEN-50</t>
  </si>
  <si>
    <t>OPEN-51</t>
  </si>
  <si>
    <t>OPEN-52</t>
  </si>
  <si>
    <t>OPEN-53</t>
  </si>
  <si>
    <t>OPEN-54</t>
  </si>
  <si>
    <t>OPEN-55</t>
  </si>
  <si>
    <t>OPEN-56</t>
  </si>
  <si>
    <t>OPEN-57</t>
  </si>
  <si>
    <t>OPEN-58</t>
  </si>
  <si>
    <t>OPEN-59</t>
  </si>
  <si>
    <t>OPEN-60</t>
  </si>
  <si>
    <t>OPEN-61</t>
  </si>
  <si>
    <t>OPEN-62</t>
  </si>
  <si>
    <t>OPEN-63</t>
  </si>
  <si>
    <t>OPEN-64</t>
  </si>
  <si>
    <t>OPEN-65</t>
  </si>
  <si>
    <t>OPEN-66</t>
  </si>
  <si>
    <t>OPEN-67</t>
  </si>
  <si>
    <t>OPEN-68</t>
  </si>
  <si>
    <t>OPEN-69</t>
  </si>
  <si>
    <t>OPEN-70</t>
  </si>
  <si>
    <t>OPEN-71</t>
  </si>
  <si>
    <t>OPEN-72</t>
  </si>
  <si>
    <t>OPEN-73</t>
  </si>
  <si>
    <t>OPEN-74</t>
  </si>
  <si>
    <t>OPEN-75</t>
  </si>
  <si>
    <t>OPEN-76</t>
  </si>
  <si>
    <t>OPEN-77</t>
  </si>
  <si>
    <t>OPEN-78</t>
  </si>
  <si>
    <t>OPEN-79</t>
  </si>
  <si>
    <t>OPEN-80</t>
  </si>
  <si>
    <t>OPEN-81</t>
  </si>
  <si>
    <t>OPEN-42</t>
  </si>
  <si>
    <t>OPEN-30</t>
  </si>
  <si>
    <t>Hydro-flattened Z (Meters)</t>
  </si>
  <si>
    <t>Hydro-enforced Z (Meters)</t>
  </si>
  <si>
    <t>Design</t>
  </si>
  <si>
    <t>Tested</t>
  </si>
  <si>
    <t>Result</t>
  </si>
  <si>
    <t>pass</t>
  </si>
  <si>
    <t>Hydro-Flattened 1-meter DEM</t>
  </si>
  <si>
    <t>Hydro-Enforced 1-meter DEM</t>
  </si>
  <si>
    <t>Nonvegetated Vertical Accuracy (cm) (95% Confidence)</t>
  </si>
  <si>
    <t>≤19.6</t>
  </si>
  <si>
    <t>LiDAR Raw Point 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</si>
</sst>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19" fillId="0" borderId="0" xfId="42" applyAlignment="1">
      <alignment horizontal="center"/>
    </xf>
    <xf numFmtId="165" fontId="19" fillId="0" borderId="0" xfId="42" applyNumberFormat="1" applyAlignment="1">
      <alignment horizontal="center"/>
    </xf>
    <xf numFmtId="0" fontId="19" fillId="0" borderId="0" xfId="42" applyFill="1" applyAlignment="1">
      <alignment horizontal="center"/>
    </xf>
    <xf numFmtId="0" fontId="20" fillId="0" borderId="10" xfId="42" applyFont="1" applyBorder="1" applyAlignment="1">
      <alignment horizontal="center"/>
    </xf>
    <xf numFmtId="164" fontId="20" fillId="0" borderId="10" xfId="42" applyNumberFormat="1" applyFont="1" applyBorder="1" applyAlignment="1">
      <alignment horizontal="center"/>
    </xf>
    <xf numFmtId="165" fontId="19" fillId="0" borderId="0" xfId="42" applyNumberFormat="1" applyBorder="1" applyAlignment="1">
      <alignment horizontal="center"/>
    </xf>
    <xf numFmtId="0" fontId="19" fillId="0" borderId="0" xfId="42" applyBorder="1" applyAlignment="1">
      <alignment horizontal="center"/>
    </xf>
    <xf numFmtId="0" fontId="19" fillId="0" borderId="0" xfId="42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19" fillId="34" borderId="10" xfId="42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ontrol RMSE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/>
  </sheetViews>
  <sheetFormatPr defaultRowHeight="15" x14ac:dyDescent="0.25"/>
  <cols>
    <col min="1" max="1" width="50.140625" bestFit="1" customWidth="1"/>
    <col min="2" max="2" width="7" bestFit="1" customWidth="1"/>
  </cols>
  <sheetData>
    <row r="1" spans="1:4" ht="15.75" thickBot="1" x14ac:dyDescent="0.3">
      <c r="A1" s="26" t="s">
        <v>99</v>
      </c>
      <c r="B1" s="27" t="s">
        <v>93</v>
      </c>
      <c r="C1" s="27" t="s">
        <v>94</v>
      </c>
      <c r="D1" s="27" t="s">
        <v>95</v>
      </c>
    </row>
    <row r="2" spans="1:4" ht="15.75" thickTop="1" x14ac:dyDescent="0.25">
      <c r="A2" s="24" t="s">
        <v>101</v>
      </c>
      <c r="B2" s="25" t="s">
        <v>100</v>
      </c>
      <c r="C2" s="21">
        <v>11</v>
      </c>
      <c r="D2" s="25" t="s">
        <v>96</v>
      </c>
    </row>
    <row r="3" spans="1:4" x14ac:dyDescent="0.25">
      <c r="A3" s="22" t="s">
        <v>97</v>
      </c>
      <c r="B3" s="23" t="s">
        <v>100</v>
      </c>
      <c r="C3" s="23">
        <v>12.5</v>
      </c>
      <c r="D3" s="23" t="s">
        <v>96</v>
      </c>
    </row>
    <row r="4" spans="1:4" x14ac:dyDescent="0.25">
      <c r="A4" s="22" t="s">
        <v>98</v>
      </c>
      <c r="B4" s="23" t="s">
        <v>100</v>
      </c>
      <c r="C4" s="23">
        <v>12.5</v>
      </c>
      <c r="D4" s="2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sqref="A1:B1"/>
    </sheetView>
  </sheetViews>
  <sheetFormatPr defaultRowHeight="15" x14ac:dyDescent="0.25"/>
  <cols>
    <col min="1" max="2" width="12" customWidth="1"/>
    <col min="4" max="4" width="8.7109375" bestFit="1" customWidth="1"/>
    <col min="5" max="5" width="31.140625" bestFit="1" customWidth="1"/>
    <col min="6" max="6" width="32.7109375" bestFit="1" customWidth="1"/>
    <col min="7" max="7" width="16.7109375" bestFit="1" customWidth="1"/>
    <col min="8" max="8" width="19.42578125" bestFit="1" customWidth="1"/>
    <col min="9" max="9" width="20.28515625" bestFit="1" customWidth="1"/>
    <col min="10" max="10" width="12" bestFit="1" customWidth="1"/>
  </cols>
  <sheetData>
    <row r="1" spans="1:10" ht="17.25" x14ac:dyDescent="0.25">
      <c r="A1" s="28" t="s">
        <v>0</v>
      </c>
      <c r="B1" s="28"/>
      <c r="C1" s="13"/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x14ac:dyDescent="0.25">
      <c r="A2" s="14" t="s">
        <v>8</v>
      </c>
      <c r="B2" s="15">
        <f xml:space="preserve"> SQRT(SUMSQ(I2:I80)/COUNTA(I2:I80))</f>
        <v>5.5991932419070418E-2</v>
      </c>
      <c r="C2" s="12"/>
      <c r="D2" s="7" t="s">
        <v>9</v>
      </c>
      <c r="E2" s="8">
        <v>543199.31799999904</v>
      </c>
      <c r="F2" s="8">
        <v>4288413.0870000003</v>
      </c>
      <c r="G2" s="7">
        <v>299.60300000000001</v>
      </c>
      <c r="H2" s="7">
        <v>299.532512526</v>
      </c>
      <c r="I2" s="7">
        <v>-7.0487474000003658E-2</v>
      </c>
      <c r="J2" s="7">
        <v>4.9684839909011919E-3</v>
      </c>
    </row>
    <row r="3" spans="1:10" x14ac:dyDescent="0.25">
      <c r="A3" s="14" t="s">
        <v>10</v>
      </c>
      <c r="B3" s="15">
        <f>B2*1.96</f>
        <v>0.10974418754137802</v>
      </c>
      <c r="C3" s="12"/>
      <c r="D3" s="7" t="s">
        <v>11</v>
      </c>
      <c r="E3" s="8">
        <v>546759.08100000001</v>
      </c>
      <c r="F3" s="8">
        <v>4288649.6749999896</v>
      </c>
      <c r="G3" s="7">
        <v>303.02499999999901</v>
      </c>
      <c r="H3" s="7">
        <v>302.92119697700002</v>
      </c>
      <c r="I3" s="7">
        <v>-0.10380302299898858</v>
      </c>
      <c r="J3" s="7">
        <v>1.0775067583728553E-2</v>
      </c>
    </row>
    <row r="4" spans="1:10" x14ac:dyDescent="0.25">
      <c r="A4" s="6"/>
      <c r="B4" s="6"/>
      <c r="C4" s="11"/>
      <c r="D4" s="7" t="s">
        <v>12</v>
      </c>
      <c r="E4" s="8">
        <v>544298.25699999905</v>
      </c>
      <c r="F4" s="8">
        <v>4291483.2359999903</v>
      </c>
      <c r="G4" s="7">
        <v>319.67099999999903</v>
      </c>
      <c r="H4" s="7">
        <v>319.62784925599902</v>
      </c>
      <c r="I4" s="7">
        <v>-4.3150744000001851E-2</v>
      </c>
      <c r="J4" s="7">
        <v>1.8619867077536956E-3</v>
      </c>
    </row>
    <row r="5" spans="1:10" x14ac:dyDescent="0.25">
      <c r="A5" s="6"/>
      <c r="B5" s="6"/>
      <c r="C5" s="6"/>
      <c r="D5" s="7" t="s">
        <v>13</v>
      </c>
      <c r="E5" s="8">
        <v>537786.022</v>
      </c>
      <c r="F5" s="8">
        <v>4301178.5049999896</v>
      </c>
      <c r="G5" s="7">
        <v>523.25599999999895</v>
      </c>
      <c r="H5" s="7">
        <v>523.19958953900004</v>
      </c>
      <c r="I5" s="7">
        <v>-5.6410460998904455E-2</v>
      </c>
      <c r="J5" s="7">
        <v>3.1821401101089206E-3</v>
      </c>
    </row>
    <row r="6" spans="1:10" x14ac:dyDescent="0.25">
      <c r="A6" s="6"/>
      <c r="B6" s="6"/>
      <c r="C6" s="6"/>
      <c r="D6" s="7" t="s">
        <v>14</v>
      </c>
      <c r="E6" s="8">
        <v>537346.60600000003</v>
      </c>
      <c r="F6" s="8">
        <v>4302508.2960000001</v>
      </c>
      <c r="G6" s="7">
        <v>483.97</v>
      </c>
      <c r="H6" s="7">
        <v>483.96093562499902</v>
      </c>
      <c r="I6" s="7">
        <v>-9.0643750010030999E-3</v>
      </c>
      <c r="J6" s="7">
        <v>8.2162894158809946E-5</v>
      </c>
    </row>
    <row r="7" spans="1:10" x14ac:dyDescent="0.25">
      <c r="A7" s="6"/>
      <c r="B7" s="6"/>
      <c r="C7" s="6"/>
      <c r="D7" s="7" t="s">
        <v>15</v>
      </c>
      <c r="E7" s="8">
        <v>535871.70999999903</v>
      </c>
      <c r="F7" s="8">
        <v>4303669.0599999903</v>
      </c>
      <c r="G7" s="7">
        <v>430.90800000000002</v>
      </c>
      <c r="H7" s="7">
        <v>430.951922696</v>
      </c>
      <c r="I7" s="7">
        <v>4.3922695999981443E-2</v>
      </c>
      <c r="J7" s="7">
        <v>1.9292032239067859E-3</v>
      </c>
    </row>
    <row r="8" spans="1:10" x14ac:dyDescent="0.25">
      <c r="A8" s="6"/>
      <c r="B8" s="6"/>
      <c r="C8" s="6"/>
      <c r="D8" s="7" t="s">
        <v>16</v>
      </c>
      <c r="E8" s="8">
        <v>539599.71400000004</v>
      </c>
      <c r="F8" s="8">
        <v>4297610.1500000004</v>
      </c>
      <c r="G8" s="7">
        <v>533.59900000000005</v>
      </c>
      <c r="H8" s="7">
        <v>533.641601487</v>
      </c>
      <c r="I8" s="7">
        <v>4.2601486999956251E-2</v>
      </c>
      <c r="J8" s="7">
        <v>1.8148866946074414E-3</v>
      </c>
    </row>
    <row r="9" spans="1:10" x14ac:dyDescent="0.25">
      <c r="A9" s="6"/>
      <c r="B9" s="6"/>
      <c r="C9" s="6"/>
      <c r="D9" s="7" t="s">
        <v>17</v>
      </c>
      <c r="E9" s="8">
        <v>538136.46699999901</v>
      </c>
      <c r="F9" s="8">
        <v>4297062.5029999902</v>
      </c>
      <c r="G9" s="7">
        <v>453.14100000000002</v>
      </c>
      <c r="H9" s="7">
        <v>453.14476295499901</v>
      </c>
      <c r="I9" s="7">
        <v>3.7629549989901534E-3</v>
      </c>
      <c r="J9" s="7">
        <v>1.4159830324424986E-5</v>
      </c>
    </row>
    <row r="10" spans="1:10" x14ac:dyDescent="0.25">
      <c r="A10" s="6"/>
      <c r="B10" s="6"/>
      <c r="C10" s="6"/>
      <c r="D10" s="7" t="s">
        <v>18</v>
      </c>
      <c r="E10" s="8">
        <v>513311.772</v>
      </c>
      <c r="F10" s="8">
        <v>4314838.2419999903</v>
      </c>
      <c r="G10" s="7">
        <v>419.25900000000001</v>
      </c>
      <c r="H10" s="7">
        <v>419.26225359599903</v>
      </c>
      <c r="I10" s="7">
        <v>3.2535959990127594E-3</v>
      </c>
      <c r="J10" s="7">
        <v>1.0585886924791835E-5</v>
      </c>
    </row>
    <row r="11" spans="1:10" x14ac:dyDescent="0.25">
      <c r="A11" s="6"/>
      <c r="B11" s="6"/>
      <c r="C11" s="6"/>
      <c r="D11" s="7" t="s">
        <v>19</v>
      </c>
      <c r="E11" s="8">
        <v>508824.891999999</v>
      </c>
      <c r="F11" s="8">
        <v>4312480.5449999897</v>
      </c>
      <c r="G11" s="7">
        <v>427.56</v>
      </c>
      <c r="H11" s="7">
        <v>427.627978998</v>
      </c>
      <c r="I11" s="7">
        <v>6.7978998000000956E-2</v>
      </c>
      <c r="J11" s="7">
        <v>4.6211441690841336E-3</v>
      </c>
    </row>
    <row r="12" spans="1:10" x14ac:dyDescent="0.25">
      <c r="A12" s="6"/>
      <c r="B12" s="6"/>
      <c r="C12" s="6"/>
      <c r="D12" s="7" t="s">
        <v>20</v>
      </c>
      <c r="E12" s="8">
        <v>508393.549999999</v>
      </c>
      <c r="F12" s="8">
        <v>4309799.835</v>
      </c>
      <c r="G12" s="7">
        <v>467.36200000000002</v>
      </c>
      <c r="H12" s="7">
        <v>467.36011365600001</v>
      </c>
      <c r="I12" s="7">
        <v>-1.8863440000131959E-3</v>
      </c>
      <c r="J12" s="7">
        <v>3.5582936863857842E-6</v>
      </c>
    </row>
    <row r="13" spans="1:10" x14ac:dyDescent="0.25">
      <c r="A13" s="6"/>
      <c r="B13" s="6"/>
      <c r="C13" s="6"/>
      <c r="D13" s="7" t="s">
        <v>21</v>
      </c>
      <c r="E13" s="8">
        <v>509587.66100000002</v>
      </c>
      <c r="F13" s="8">
        <v>4310635.5999999903</v>
      </c>
      <c r="G13" s="7">
        <v>442.59699999999901</v>
      </c>
      <c r="H13" s="7">
        <v>442.56848898200002</v>
      </c>
      <c r="I13" s="7">
        <v>-2.8511017998994248E-2</v>
      </c>
      <c r="J13" s="7">
        <v>8.1287814733897398E-4</v>
      </c>
    </row>
    <row r="14" spans="1:10" x14ac:dyDescent="0.25">
      <c r="A14" s="6"/>
      <c r="B14" s="6"/>
      <c r="C14" s="6"/>
      <c r="D14" s="7" t="s">
        <v>22</v>
      </c>
      <c r="E14" s="8">
        <v>507892.06900000002</v>
      </c>
      <c r="F14" s="8">
        <v>4334740.1799999904</v>
      </c>
      <c r="G14" s="7">
        <v>409.387</v>
      </c>
      <c r="H14" s="7">
        <v>409.39067265400001</v>
      </c>
      <c r="I14" s="7">
        <v>3.6726540000131536E-3</v>
      </c>
      <c r="J14" s="7">
        <v>1.3488387403812618E-5</v>
      </c>
    </row>
    <row r="15" spans="1:10" x14ac:dyDescent="0.25">
      <c r="A15" s="6"/>
      <c r="B15" s="6"/>
      <c r="C15" s="6"/>
      <c r="D15" s="7" t="s">
        <v>23</v>
      </c>
      <c r="E15" s="8">
        <v>501444.598</v>
      </c>
      <c r="F15" s="8">
        <v>4315283.1109999903</v>
      </c>
      <c r="G15" s="7">
        <v>744.125</v>
      </c>
      <c r="H15" s="7">
        <v>744.07690864400001</v>
      </c>
      <c r="I15" s="7">
        <v>-4.8091355999986263E-2</v>
      </c>
      <c r="J15" s="7">
        <v>2.3127785219174148E-3</v>
      </c>
    </row>
    <row r="16" spans="1:10" x14ac:dyDescent="0.25">
      <c r="A16" s="6"/>
      <c r="B16" s="6"/>
      <c r="C16" s="6"/>
      <c r="D16" s="7" t="s">
        <v>24</v>
      </c>
      <c r="E16" s="8">
        <v>502887.478999999</v>
      </c>
      <c r="F16" s="8">
        <v>4314608.0149999904</v>
      </c>
      <c r="G16" s="7">
        <v>633.07299999999896</v>
      </c>
      <c r="H16" s="7">
        <v>632.97639761100004</v>
      </c>
      <c r="I16" s="7">
        <v>-9.6602388998917377E-2</v>
      </c>
      <c r="J16" s="7">
        <v>9.3320215602981527E-3</v>
      </c>
    </row>
    <row r="17" spans="1:10" x14ac:dyDescent="0.25">
      <c r="A17" s="5"/>
      <c r="B17" s="5"/>
      <c r="C17" s="5"/>
      <c r="D17" s="7" t="s">
        <v>25</v>
      </c>
      <c r="E17" s="8">
        <v>502587.326</v>
      </c>
      <c r="F17" s="8">
        <v>4315140.6339999903</v>
      </c>
      <c r="G17" s="7">
        <v>566.63199999999904</v>
      </c>
      <c r="H17" s="7">
        <v>566.51905527600002</v>
      </c>
      <c r="I17" s="7">
        <v>-0.11294472399902133</v>
      </c>
      <c r="J17" s="7">
        <v>1.2756510679215106E-2</v>
      </c>
    </row>
    <row r="18" spans="1:10" x14ac:dyDescent="0.25">
      <c r="A18" s="5"/>
      <c r="B18" s="5"/>
      <c r="C18" s="5"/>
      <c r="D18" s="7" t="s">
        <v>26</v>
      </c>
      <c r="E18" s="8">
        <v>505029.848999999</v>
      </c>
      <c r="F18" s="8">
        <v>4316234.4929999895</v>
      </c>
      <c r="G18" s="7">
        <v>443.44</v>
      </c>
      <c r="H18" s="7">
        <v>443.40950850799902</v>
      </c>
      <c r="I18" s="7">
        <v>-3.049149200097645E-2</v>
      </c>
      <c r="J18" s="7">
        <v>9.2973108444561082E-4</v>
      </c>
    </row>
    <row r="19" spans="1:10" x14ac:dyDescent="0.25">
      <c r="A19" s="5"/>
      <c r="B19" s="5"/>
      <c r="C19" s="5"/>
      <c r="D19" s="7" t="s">
        <v>27</v>
      </c>
      <c r="E19" s="8">
        <v>505000.50400000002</v>
      </c>
      <c r="F19" s="8">
        <v>4316113.0499999896</v>
      </c>
      <c r="G19" s="7">
        <v>475.73899999999901</v>
      </c>
      <c r="H19" s="7">
        <v>475.715337654</v>
      </c>
      <c r="I19" s="7">
        <v>-2.3662345999014178E-2</v>
      </c>
      <c r="J19" s="7">
        <v>5.5990661817706226E-4</v>
      </c>
    </row>
    <row r="20" spans="1:10" x14ac:dyDescent="0.25">
      <c r="A20" s="5"/>
      <c r="B20" s="5"/>
      <c r="C20" s="5"/>
      <c r="D20" s="7" t="s">
        <v>28</v>
      </c>
      <c r="E20" s="8">
        <v>505727.37800000003</v>
      </c>
      <c r="F20" s="8">
        <v>4319660.0269999905</v>
      </c>
      <c r="G20" s="7">
        <v>445.84300000000002</v>
      </c>
      <c r="H20" s="7">
        <v>445.84959198899901</v>
      </c>
      <c r="I20" s="7">
        <v>6.5919889989913827E-3</v>
      </c>
      <c r="J20" s="7">
        <v>4.3454318962823413E-5</v>
      </c>
    </row>
    <row r="21" spans="1:10" x14ac:dyDescent="0.25">
      <c r="A21" s="5"/>
      <c r="B21" s="5"/>
      <c r="C21" s="5"/>
      <c r="D21" s="7" t="s">
        <v>29</v>
      </c>
      <c r="E21" s="8">
        <v>504507.63299999898</v>
      </c>
      <c r="F21" s="8">
        <v>4321357.6189999897</v>
      </c>
      <c r="G21" s="7">
        <v>463.07900000000001</v>
      </c>
      <c r="H21" s="7">
        <v>463.06400608600001</v>
      </c>
      <c r="I21" s="7">
        <v>-1.4993914000001496E-2</v>
      </c>
      <c r="J21" s="7">
        <v>2.2481745703944087E-4</v>
      </c>
    </row>
    <row r="22" spans="1:10" x14ac:dyDescent="0.25">
      <c r="A22" s="5"/>
      <c r="B22" s="5"/>
      <c r="C22" s="5"/>
      <c r="D22" s="7" t="s">
        <v>30</v>
      </c>
      <c r="E22" s="8">
        <v>500068.30599999899</v>
      </c>
      <c r="F22" s="8">
        <v>4333266.551</v>
      </c>
      <c r="G22" s="7">
        <v>414.94</v>
      </c>
      <c r="H22" s="7">
        <v>414.88613198799902</v>
      </c>
      <c r="I22" s="7">
        <v>-5.3868012000975796E-2</v>
      </c>
      <c r="J22" s="7">
        <v>2.9017627169372721E-3</v>
      </c>
    </row>
    <row r="23" spans="1:10" x14ac:dyDescent="0.25">
      <c r="A23" s="5"/>
      <c r="B23" s="5"/>
      <c r="C23" s="5"/>
      <c r="D23" s="7" t="s">
        <v>31</v>
      </c>
      <c r="E23" s="8">
        <v>501221.47600000002</v>
      </c>
      <c r="F23" s="8">
        <v>4329597.2879999904</v>
      </c>
      <c r="G23" s="7">
        <v>420.72699999999901</v>
      </c>
      <c r="H23" s="7">
        <v>420.81794696200001</v>
      </c>
      <c r="I23" s="7">
        <v>9.094696200099861E-2</v>
      </c>
      <c r="J23" s="7">
        <v>8.2713498972110857E-3</v>
      </c>
    </row>
    <row r="24" spans="1:10" x14ac:dyDescent="0.25">
      <c r="A24" s="5"/>
      <c r="B24" s="5"/>
      <c r="C24" s="5"/>
      <c r="D24" s="7" t="s">
        <v>32</v>
      </c>
      <c r="E24" s="8">
        <v>503417.859999999</v>
      </c>
      <c r="F24" s="8">
        <v>4325499.3260000004</v>
      </c>
      <c r="G24" s="7">
        <v>431.62700000000001</v>
      </c>
      <c r="H24" s="7">
        <v>431.73161455399901</v>
      </c>
      <c r="I24" s="7">
        <v>0.10461455399899933</v>
      </c>
      <c r="J24" s="7">
        <v>1.0944204908409546E-2</v>
      </c>
    </row>
    <row r="25" spans="1:10" x14ac:dyDescent="0.25">
      <c r="A25" s="5"/>
      <c r="B25" s="5"/>
      <c r="C25" s="5"/>
      <c r="D25" s="7" t="s">
        <v>33</v>
      </c>
      <c r="E25" s="8">
        <v>501749.592</v>
      </c>
      <c r="F25" s="8">
        <v>4335695.5329999896</v>
      </c>
      <c r="G25" s="7">
        <v>418.16699999999901</v>
      </c>
      <c r="H25" s="7">
        <v>418.15312761899901</v>
      </c>
      <c r="I25" s="7">
        <v>-1.3872380999998768E-2</v>
      </c>
      <c r="J25" s="7">
        <v>1.9244295460912682E-4</v>
      </c>
    </row>
    <row r="26" spans="1:10" x14ac:dyDescent="0.25">
      <c r="A26" s="5"/>
      <c r="B26" s="5"/>
      <c r="C26" s="5"/>
      <c r="D26" s="7" t="s">
        <v>34</v>
      </c>
      <c r="E26" s="8">
        <v>504875.03600000002</v>
      </c>
      <c r="F26" s="8">
        <v>4336270.4009999903</v>
      </c>
      <c r="G26" s="7">
        <v>410.90300000000002</v>
      </c>
      <c r="H26" s="7">
        <v>410.97379197800001</v>
      </c>
      <c r="I26" s="7">
        <v>7.0791977999988376E-2</v>
      </c>
      <c r="J26" s="7">
        <v>5.0115041491508383E-3</v>
      </c>
    </row>
    <row r="27" spans="1:10" x14ac:dyDescent="0.25">
      <c r="A27" s="5"/>
      <c r="B27" s="5"/>
      <c r="C27" s="5"/>
      <c r="D27" s="7" t="s">
        <v>35</v>
      </c>
      <c r="E27" s="8">
        <v>502821.66200000001</v>
      </c>
      <c r="F27" s="8">
        <v>4338102.676</v>
      </c>
      <c r="G27" s="7">
        <v>418.79199999999901</v>
      </c>
      <c r="H27" s="7">
        <v>418.81819837500001</v>
      </c>
      <c r="I27" s="7">
        <v>2.619837500100175E-2</v>
      </c>
      <c r="J27" s="7">
        <v>6.8635485269311341E-4</v>
      </c>
    </row>
    <row r="28" spans="1:10" x14ac:dyDescent="0.25">
      <c r="A28" s="5"/>
      <c r="B28" s="5"/>
      <c r="C28" s="5"/>
      <c r="D28" s="7" t="s">
        <v>36</v>
      </c>
      <c r="E28" s="8">
        <v>503122.554999999</v>
      </c>
      <c r="F28" s="8">
        <v>4366527.6179999895</v>
      </c>
      <c r="G28" s="7">
        <v>562.22199999999896</v>
      </c>
      <c r="H28" s="7">
        <v>562.24815508400002</v>
      </c>
      <c r="I28" s="7">
        <v>2.6155084001061368E-2</v>
      </c>
      <c r="J28" s="7">
        <v>6.8408841910257633E-4</v>
      </c>
    </row>
    <row r="29" spans="1:10" x14ac:dyDescent="0.25">
      <c r="A29" s="5"/>
      <c r="B29" s="5"/>
      <c r="C29" s="5"/>
      <c r="D29" s="7" t="s">
        <v>37</v>
      </c>
      <c r="E29" s="8">
        <v>505067.201999999</v>
      </c>
      <c r="F29" s="8">
        <v>4365173.6629999904</v>
      </c>
      <c r="G29" s="7">
        <v>561.21299999999906</v>
      </c>
      <c r="H29" s="7">
        <v>561.17118029999904</v>
      </c>
      <c r="I29" s="7">
        <v>-4.1819700000019111E-2</v>
      </c>
      <c r="J29" s="7">
        <v>1.7488873080915984E-3</v>
      </c>
    </row>
    <row r="30" spans="1:10" x14ac:dyDescent="0.25">
      <c r="A30" s="5"/>
      <c r="B30" s="5"/>
      <c r="C30" s="5"/>
      <c r="D30" s="7" t="s">
        <v>38</v>
      </c>
      <c r="E30" s="8">
        <v>505094.70699999901</v>
      </c>
      <c r="F30" s="8">
        <v>4366328.3930000002</v>
      </c>
      <c r="G30" s="7">
        <v>565.774</v>
      </c>
      <c r="H30" s="7">
        <v>565.78617200300005</v>
      </c>
      <c r="I30" s="7">
        <v>1.2172003000046061E-2</v>
      </c>
      <c r="J30" s="7">
        <v>1.4815765703313032E-4</v>
      </c>
    </row>
    <row r="31" spans="1:10" x14ac:dyDescent="0.25">
      <c r="A31" s="5"/>
      <c r="B31" s="5"/>
      <c r="C31" s="5"/>
      <c r="D31" s="7" t="s">
        <v>39</v>
      </c>
      <c r="E31" s="8">
        <v>501879.31800000003</v>
      </c>
      <c r="F31" s="8">
        <v>4364104.32</v>
      </c>
      <c r="G31" s="7">
        <v>538.94200000000001</v>
      </c>
      <c r="H31" s="7">
        <v>538.96416069199904</v>
      </c>
      <c r="I31" s="7">
        <v>2.2160691999033588E-2</v>
      </c>
      <c r="J31" s="7">
        <v>4.9109626987603125E-4</v>
      </c>
    </row>
    <row r="32" spans="1:10" x14ac:dyDescent="0.25">
      <c r="A32" s="5"/>
      <c r="B32" s="5"/>
      <c r="C32" s="5"/>
      <c r="D32" s="7" t="s">
        <v>40</v>
      </c>
      <c r="E32" s="8">
        <v>500913.46500000003</v>
      </c>
      <c r="F32" s="8">
        <v>4363956.8729999904</v>
      </c>
      <c r="G32" s="7">
        <v>652.49</v>
      </c>
      <c r="H32" s="7">
        <v>652.48566368000002</v>
      </c>
      <c r="I32" s="7">
        <v>-4.3363199999930657E-3</v>
      </c>
      <c r="J32" s="7">
        <v>1.880367114233986E-5</v>
      </c>
    </row>
    <row r="33" spans="1:10" x14ac:dyDescent="0.25">
      <c r="A33" s="5"/>
      <c r="B33" s="5"/>
      <c r="C33" s="5"/>
      <c r="D33" s="7" t="s">
        <v>41</v>
      </c>
      <c r="E33" s="8">
        <v>498686.913999999</v>
      </c>
      <c r="F33" s="8">
        <v>4364185.8859999897</v>
      </c>
      <c r="G33" s="7">
        <v>818.55200000000002</v>
      </c>
      <c r="H33" s="7">
        <v>818.50394255399897</v>
      </c>
      <c r="I33" s="7">
        <v>-4.8057446001052995E-2</v>
      </c>
      <c r="J33" s="7">
        <v>2.3095181161441247E-3</v>
      </c>
    </row>
    <row r="34" spans="1:10" x14ac:dyDescent="0.25">
      <c r="A34" s="5"/>
      <c r="B34" s="5"/>
      <c r="C34" s="5"/>
      <c r="D34" s="7" t="s">
        <v>42</v>
      </c>
      <c r="E34" s="8">
        <v>498150.69</v>
      </c>
      <c r="F34" s="8">
        <v>4363924.9170000004</v>
      </c>
      <c r="G34" s="7">
        <v>799.20600000000002</v>
      </c>
      <c r="H34" s="7">
        <v>799.19275496600005</v>
      </c>
      <c r="I34" s="7">
        <v>-1.3245033999965017E-2</v>
      </c>
      <c r="J34" s="7">
        <v>1.7543092566022929E-4</v>
      </c>
    </row>
    <row r="35" spans="1:10" x14ac:dyDescent="0.25">
      <c r="A35" s="5"/>
      <c r="B35" s="5"/>
      <c r="C35" s="5"/>
      <c r="D35" s="7" t="s">
        <v>43</v>
      </c>
      <c r="E35" s="8">
        <v>497824.12900000002</v>
      </c>
      <c r="F35" s="8">
        <v>4363146.7249999903</v>
      </c>
      <c r="G35" s="7">
        <v>740.58900000000006</v>
      </c>
      <c r="H35" s="7">
        <v>740.491531528</v>
      </c>
      <c r="I35" s="7">
        <v>-9.7468472000059592E-2</v>
      </c>
      <c r="J35" s="7">
        <v>9.5001030340264008E-3</v>
      </c>
    </row>
    <row r="36" spans="1:10" x14ac:dyDescent="0.25">
      <c r="A36" s="5"/>
      <c r="B36" s="5"/>
      <c r="C36" s="5"/>
      <c r="D36" s="7" t="s">
        <v>44</v>
      </c>
      <c r="E36" s="8">
        <v>496322.397999999</v>
      </c>
      <c r="F36" s="8">
        <v>4359824.0269999905</v>
      </c>
      <c r="G36" s="7">
        <v>517.25400000000002</v>
      </c>
      <c r="H36" s="7">
        <v>517.22100830099896</v>
      </c>
      <c r="I36" s="7">
        <v>-3.2991699001058805E-2</v>
      </c>
      <c r="J36" s="7">
        <v>1.0884522029764646E-3</v>
      </c>
    </row>
    <row r="37" spans="1:10" x14ac:dyDescent="0.25">
      <c r="A37" s="5"/>
      <c r="B37" s="5"/>
      <c r="C37" s="5"/>
      <c r="D37" s="7" t="s">
        <v>45</v>
      </c>
      <c r="E37" s="8">
        <v>539898.03200000001</v>
      </c>
      <c r="F37" s="8">
        <v>4335013.807</v>
      </c>
      <c r="G37" s="7">
        <v>461.214</v>
      </c>
      <c r="H37" s="7">
        <v>461.20980849799901</v>
      </c>
      <c r="I37" s="7">
        <v>-4.1915020009923865E-3</v>
      </c>
      <c r="J37" s="7">
        <v>1.7568689024323181E-5</v>
      </c>
    </row>
    <row r="38" spans="1:10" x14ac:dyDescent="0.25">
      <c r="A38" s="5"/>
      <c r="B38" s="5"/>
      <c r="C38" s="5"/>
      <c r="D38" s="7" t="s">
        <v>46</v>
      </c>
      <c r="E38" s="8">
        <v>538540.25899999903</v>
      </c>
      <c r="F38" s="8">
        <v>4333835.4989999896</v>
      </c>
      <c r="G38" s="7">
        <v>458.83100000000002</v>
      </c>
      <c r="H38" s="7">
        <v>458.84356160599901</v>
      </c>
      <c r="I38" s="7">
        <v>1.2561605998996583E-2</v>
      </c>
      <c r="J38" s="7">
        <v>1.5779394527402695E-4</v>
      </c>
    </row>
    <row r="39" spans="1:10" x14ac:dyDescent="0.25">
      <c r="A39" s="5"/>
      <c r="B39" s="5"/>
      <c r="C39" s="5"/>
      <c r="D39" s="7" t="s">
        <v>47</v>
      </c>
      <c r="E39" s="8">
        <v>524154.565</v>
      </c>
      <c r="F39" s="8">
        <v>4336932.4469999904</v>
      </c>
      <c r="G39" s="7">
        <v>637.69200000000001</v>
      </c>
      <c r="H39" s="7">
        <v>637.71265609299905</v>
      </c>
      <c r="I39" s="7">
        <v>2.065609299904736E-2</v>
      </c>
      <c r="J39" s="7">
        <v>4.2667417798529332E-4</v>
      </c>
    </row>
    <row r="40" spans="1:10" x14ac:dyDescent="0.25">
      <c r="A40" s="5"/>
      <c r="B40" s="5"/>
      <c r="C40" s="5"/>
      <c r="D40" s="7" t="s">
        <v>48</v>
      </c>
      <c r="E40" s="8">
        <v>525878.11100000003</v>
      </c>
      <c r="F40" s="8">
        <v>4336511.3130000001</v>
      </c>
      <c r="G40" s="7">
        <v>633.45799999999895</v>
      </c>
      <c r="H40" s="7">
        <v>633.58473975799905</v>
      </c>
      <c r="I40" s="7">
        <v>0.12673975800009885</v>
      </c>
      <c r="J40" s="7">
        <v>1.6062966257923618E-2</v>
      </c>
    </row>
    <row r="41" spans="1:10" x14ac:dyDescent="0.25">
      <c r="A41" s="5"/>
      <c r="B41" s="5"/>
      <c r="C41" s="5"/>
      <c r="D41" s="7" t="s">
        <v>49</v>
      </c>
      <c r="E41" s="8">
        <v>507846.53700000001</v>
      </c>
      <c r="F41" s="8">
        <v>4348051.4759999895</v>
      </c>
      <c r="G41" s="8">
        <v>1183.183</v>
      </c>
      <c r="H41" s="8">
        <v>1183.0440105099899</v>
      </c>
      <c r="I41" s="7">
        <v>-0.13898949001008987</v>
      </c>
      <c r="J41" s="7">
        <v>1.931807833326487E-2</v>
      </c>
    </row>
    <row r="42" spans="1:10" x14ac:dyDescent="0.25">
      <c r="A42" s="5"/>
      <c r="B42" s="5"/>
      <c r="C42" s="5"/>
      <c r="D42" s="7" t="s">
        <v>50</v>
      </c>
      <c r="E42" s="8">
        <v>511967.973999999</v>
      </c>
      <c r="F42" s="8">
        <v>4378185.0089999903</v>
      </c>
      <c r="G42" s="7">
        <v>950.40300000000002</v>
      </c>
      <c r="H42" s="7">
        <v>950.49069052499897</v>
      </c>
      <c r="I42" s="7">
        <v>8.7690524998947694E-2</v>
      </c>
      <c r="J42" s="7">
        <v>7.6896281745910703E-3</v>
      </c>
    </row>
    <row r="43" spans="1:10" x14ac:dyDescent="0.25">
      <c r="A43" s="5"/>
      <c r="B43" s="5"/>
      <c r="C43" s="5"/>
      <c r="D43" s="7" t="s">
        <v>51</v>
      </c>
      <c r="E43" s="8">
        <v>531309.91200000001</v>
      </c>
      <c r="F43" s="8">
        <v>4290203.2929999903</v>
      </c>
      <c r="G43" s="7">
        <v>343.142</v>
      </c>
      <c r="H43" s="7">
        <v>343.16579199900002</v>
      </c>
      <c r="I43" s="7">
        <v>2.3791999000025044E-2</v>
      </c>
      <c r="J43" s="7">
        <v>5.660592164171927E-4</v>
      </c>
    </row>
    <row r="44" spans="1:10" x14ac:dyDescent="0.25">
      <c r="A44" s="5"/>
      <c r="B44" s="5"/>
      <c r="C44" s="5"/>
      <c r="D44" s="7" t="s">
        <v>52</v>
      </c>
      <c r="E44" s="8">
        <v>532851.65099999902</v>
      </c>
      <c r="F44" s="8">
        <v>4289586.4570000004</v>
      </c>
      <c r="G44" s="7">
        <v>335.98099999999903</v>
      </c>
      <c r="H44" s="7">
        <v>336.00209310499901</v>
      </c>
      <c r="I44" s="7">
        <v>2.1093104999977186E-2</v>
      </c>
      <c r="J44" s="7">
        <v>4.4491907854006253E-4</v>
      </c>
    </row>
    <row r="45" spans="1:10" x14ac:dyDescent="0.25">
      <c r="A45" s="5"/>
      <c r="B45" s="5"/>
      <c r="C45" s="5"/>
      <c r="D45" s="7" t="s">
        <v>53</v>
      </c>
      <c r="E45" s="8">
        <v>534375.94099999894</v>
      </c>
      <c r="F45" s="8">
        <v>4289813.7019999903</v>
      </c>
      <c r="G45" s="7">
        <v>330.459</v>
      </c>
      <c r="H45" s="7">
        <v>330.47566596500002</v>
      </c>
      <c r="I45" s="7">
        <v>1.6665965000015603E-2</v>
      </c>
      <c r="J45" s="7">
        <v>2.7775438938174507E-4</v>
      </c>
    </row>
    <row r="46" spans="1:10" x14ac:dyDescent="0.25">
      <c r="A46" s="5"/>
      <c r="B46" s="5"/>
      <c r="C46" s="5"/>
      <c r="D46" s="7" t="s">
        <v>54</v>
      </c>
      <c r="E46" s="8">
        <v>535723.12800000003</v>
      </c>
      <c r="F46" s="8">
        <v>4288467.7740000002</v>
      </c>
      <c r="G46" s="7">
        <v>336.68900000000002</v>
      </c>
      <c r="H46" s="7">
        <v>336.71877833899902</v>
      </c>
      <c r="I46" s="7">
        <v>2.9778338998994514E-2</v>
      </c>
      <c r="J46" s="7">
        <v>8.8674947353903756E-4</v>
      </c>
    </row>
    <row r="47" spans="1:10" x14ac:dyDescent="0.25">
      <c r="A47" s="5"/>
      <c r="B47" s="5"/>
      <c r="C47" s="5"/>
      <c r="D47" s="7" t="s">
        <v>55</v>
      </c>
      <c r="E47" s="8">
        <v>534532.39199999894</v>
      </c>
      <c r="F47" s="8">
        <v>4284394.2920000004</v>
      </c>
      <c r="G47" s="7">
        <v>387.75999999999902</v>
      </c>
      <c r="H47" s="7">
        <v>387.77826233000002</v>
      </c>
      <c r="I47" s="7">
        <v>1.8262330000993643E-2</v>
      </c>
      <c r="J47" s="7">
        <v>3.3351269706519246E-4</v>
      </c>
    </row>
    <row r="48" spans="1:10" x14ac:dyDescent="0.25">
      <c r="A48" s="5"/>
      <c r="B48" s="5"/>
      <c r="C48" s="5"/>
      <c r="D48" s="7" t="s">
        <v>56</v>
      </c>
      <c r="E48" s="8">
        <v>523158.66200000001</v>
      </c>
      <c r="F48" s="8">
        <v>4308796.8219999904</v>
      </c>
      <c r="G48" s="7">
        <v>570.05399999999895</v>
      </c>
      <c r="H48" s="7">
        <v>570.02731750299904</v>
      </c>
      <c r="I48" s="7">
        <v>-2.6682496999910654E-2</v>
      </c>
      <c r="J48" s="7">
        <v>7.1195564615024107E-4</v>
      </c>
    </row>
    <row r="49" spans="1:10" x14ac:dyDescent="0.25">
      <c r="A49" s="5"/>
      <c r="B49" s="5"/>
      <c r="C49" s="5"/>
      <c r="D49" s="7" t="s">
        <v>57</v>
      </c>
      <c r="E49" s="8">
        <v>521670.478</v>
      </c>
      <c r="F49" s="8">
        <v>4309466.0159999896</v>
      </c>
      <c r="G49" s="7">
        <v>561.16999999999905</v>
      </c>
      <c r="H49" s="7">
        <v>561.22585612700004</v>
      </c>
      <c r="I49" s="7">
        <v>5.5856127000993183E-2</v>
      </c>
      <c r="J49" s="7">
        <v>3.1199069235510798E-3</v>
      </c>
    </row>
    <row r="50" spans="1:10" x14ac:dyDescent="0.25">
      <c r="A50" s="5"/>
      <c r="B50" s="5"/>
      <c r="C50" s="5"/>
      <c r="D50" s="7" t="s">
        <v>58</v>
      </c>
      <c r="E50" s="8">
        <v>524373.74699999904</v>
      </c>
      <c r="F50" s="8">
        <v>4301707.6950000003</v>
      </c>
      <c r="G50" s="7">
        <v>854.47500000000002</v>
      </c>
      <c r="H50" s="7">
        <v>854.46206109100001</v>
      </c>
      <c r="I50" s="7">
        <v>-1.2938909000013155E-2</v>
      </c>
      <c r="J50" s="7">
        <v>1.6741536611062142E-4</v>
      </c>
    </row>
    <row r="51" spans="1:10" x14ac:dyDescent="0.25">
      <c r="A51" s="5"/>
      <c r="B51" s="5"/>
      <c r="C51" s="5"/>
      <c r="D51" s="7" t="s">
        <v>59</v>
      </c>
      <c r="E51" s="8">
        <v>523962.09</v>
      </c>
      <c r="F51" s="8">
        <v>4300150.8640000001</v>
      </c>
      <c r="G51" s="7">
        <v>878.93299999999897</v>
      </c>
      <c r="H51" s="7">
        <v>879.02006728399897</v>
      </c>
      <c r="I51" s="7">
        <v>8.7067283999999745E-2</v>
      </c>
      <c r="J51" s="7">
        <v>7.5807119431366117E-3</v>
      </c>
    </row>
    <row r="52" spans="1:10" x14ac:dyDescent="0.25">
      <c r="A52" s="5"/>
      <c r="B52" s="5"/>
      <c r="C52" s="5"/>
      <c r="D52" s="7" t="s">
        <v>60</v>
      </c>
      <c r="E52" s="8">
        <v>524021.15399999899</v>
      </c>
      <c r="F52" s="8">
        <v>4298644.074</v>
      </c>
      <c r="G52" s="7">
        <v>892.59900000000005</v>
      </c>
      <c r="H52" s="7">
        <v>892.59886236399905</v>
      </c>
      <c r="I52" s="7">
        <v>-1.3763600099991891E-4</v>
      </c>
      <c r="J52" s="7">
        <v>1.8943668771249678E-8</v>
      </c>
    </row>
    <row r="53" spans="1:10" x14ac:dyDescent="0.25">
      <c r="A53" s="5"/>
      <c r="B53" s="5"/>
      <c r="C53" s="5"/>
      <c r="D53" s="7" t="s">
        <v>61</v>
      </c>
      <c r="E53" s="8">
        <v>516298.36900000001</v>
      </c>
      <c r="F53" s="8">
        <v>4317612.9620000003</v>
      </c>
      <c r="G53" s="7">
        <v>406.15800000000002</v>
      </c>
      <c r="H53" s="7">
        <v>406.16732956700002</v>
      </c>
      <c r="I53" s="7">
        <v>9.3295670000088649E-3</v>
      </c>
      <c r="J53" s="7">
        <v>8.7040820407654416E-5</v>
      </c>
    </row>
    <row r="54" spans="1:10" x14ac:dyDescent="0.25">
      <c r="A54" s="5"/>
      <c r="B54" s="5"/>
      <c r="C54" s="5"/>
      <c r="D54" s="7" t="s">
        <v>62</v>
      </c>
      <c r="E54" s="8">
        <v>514193.68099999899</v>
      </c>
      <c r="F54" s="8">
        <v>4317981.3279999904</v>
      </c>
      <c r="G54" s="7">
        <v>411.10199999999901</v>
      </c>
      <c r="H54" s="7">
        <v>411.12256679500001</v>
      </c>
      <c r="I54" s="7">
        <v>2.0566795001002447E-2</v>
      </c>
      <c r="J54" s="7">
        <v>4.2299305661325925E-4</v>
      </c>
    </row>
    <row r="55" spans="1:10" x14ac:dyDescent="0.25">
      <c r="A55" s="5"/>
      <c r="B55" s="5"/>
      <c r="C55" s="5"/>
      <c r="D55" s="7" t="s">
        <v>63</v>
      </c>
      <c r="E55" s="8">
        <v>510515.30300000001</v>
      </c>
      <c r="F55" s="8">
        <v>4318406.5650000004</v>
      </c>
      <c r="G55" s="7">
        <v>408.48399999999901</v>
      </c>
      <c r="H55" s="7">
        <v>408.51730821699903</v>
      </c>
      <c r="I55" s="7">
        <v>3.3308217000012519E-2</v>
      </c>
      <c r="J55" s="7">
        <v>1.1094373197199229E-3</v>
      </c>
    </row>
    <row r="56" spans="1:10" x14ac:dyDescent="0.25">
      <c r="A56" s="5"/>
      <c r="B56" s="5"/>
      <c r="C56" s="5"/>
      <c r="D56" s="7" t="s">
        <v>64</v>
      </c>
      <c r="E56" s="8">
        <v>509267.859</v>
      </c>
      <c r="F56" s="8">
        <v>4318462.5209999904</v>
      </c>
      <c r="G56" s="7">
        <v>406.68799999999902</v>
      </c>
      <c r="H56" s="7">
        <v>406.688012727</v>
      </c>
      <c r="I56" s="7">
        <v>1.2727000978429714E-5</v>
      </c>
      <c r="J56" s="7">
        <v>1.6197655390495091E-10</v>
      </c>
    </row>
    <row r="57" spans="1:10" x14ac:dyDescent="0.25">
      <c r="A57" s="5"/>
      <c r="B57" s="5"/>
      <c r="C57" s="5"/>
      <c r="D57" s="7" t="s">
        <v>65</v>
      </c>
      <c r="E57" s="8">
        <v>512537.61099999899</v>
      </c>
      <c r="F57" s="8">
        <v>4330320.5</v>
      </c>
      <c r="G57" s="7">
        <v>406.565</v>
      </c>
      <c r="H57" s="7">
        <v>406.43636536399902</v>
      </c>
      <c r="I57" s="7">
        <v>-0.12863463600098157</v>
      </c>
      <c r="J57" s="7">
        <v>1.6546869579105023E-2</v>
      </c>
    </row>
    <row r="58" spans="1:10" x14ac:dyDescent="0.25">
      <c r="A58" s="5"/>
      <c r="B58" s="5"/>
      <c r="C58" s="5"/>
      <c r="D58" s="7" t="s">
        <v>66</v>
      </c>
      <c r="E58" s="8">
        <v>509759.277</v>
      </c>
      <c r="F58" s="8">
        <v>4329850.6390000004</v>
      </c>
      <c r="G58" s="7">
        <v>406.32900000000001</v>
      </c>
      <c r="H58" s="7">
        <v>406.30898867500002</v>
      </c>
      <c r="I58" s="7">
        <v>-2.0011324999984481E-2</v>
      </c>
      <c r="J58" s="7">
        <v>4.0045312825500389E-4</v>
      </c>
    </row>
    <row r="59" spans="1:10" x14ac:dyDescent="0.25">
      <c r="A59" s="5"/>
      <c r="B59" s="5"/>
      <c r="C59" s="5"/>
      <c r="D59" s="7" t="s">
        <v>67</v>
      </c>
      <c r="E59" s="8">
        <v>541532.81900000002</v>
      </c>
      <c r="F59" s="8">
        <v>4316449.426</v>
      </c>
      <c r="G59" s="7">
        <v>346.29700000000003</v>
      </c>
      <c r="H59" s="7">
        <v>346.25794814199901</v>
      </c>
      <c r="I59" s="7">
        <v>-3.9051858001016626E-2</v>
      </c>
      <c r="J59" s="7">
        <v>1.5250476133315662E-3</v>
      </c>
    </row>
    <row r="60" spans="1:10" x14ac:dyDescent="0.25">
      <c r="A60" s="5"/>
      <c r="B60" s="5"/>
      <c r="C60" s="5"/>
      <c r="D60" s="7" t="s">
        <v>68</v>
      </c>
      <c r="E60" s="8">
        <v>538621.29299999902</v>
      </c>
      <c r="F60" s="8">
        <v>4316558.977</v>
      </c>
      <c r="G60" s="7">
        <v>312.63200000000001</v>
      </c>
      <c r="H60" s="7">
        <v>312.59237743599903</v>
      </c>
      <c r="I60" s="7">
        <v>-3.9622564000978855E-2</v>
      </c>
      <c r="J60" s="7">
        <v>1.5699475780116656E-3</v>
      </c>
    </row>
    <row r="61" spans="1:10" x14ac:dyDescent="0.25">
      <c r="A61" s="5"/>
      <c r="B61" s="5"/>
      <c r="C61" s="5"/>
      <c r="D61" s="7" t="s">
        <v>69</v>
      </c>
      <c r="E61" s="8">
        <v>511855.47700000001</v>
      </c>
      <c r="F61" s="8">
        <v>4377757.8830000004</v>
      </c>
      <c r="G61" s="7">
        <v>957.62300000000005</v>
      </c>
      <c r="H61" s="7">
        <v>957.70920907100003</v>
      </c>
      <c r="I61" s="7">
        <v>8.620907099998476E-2</v>
      </c>
      <c r="J61" s="7">
        <v>7.4320039226804134E-3</v>
      </c>
    </row>
    <row r="62" spans="1:10" x14ac:dyDescent="0.25">
      <c r="A62" s="5"/>
      <c r="B62" s="5"/>
      <c r="C62" s="5"/>
      <c r="D62" s="7" t="s">
        <v>70</v>
      </c>
      <c r="E62" s="8">
        <v>538043.96900000004</v>
      </c>
      <c r="F62" s="8">
        <v>4318045.2889999896</v>
      </c>
      <c r="G62" s="7">
        <v>317.12299999999902</v>
      </c>
      <c r="H62" s="7">
        <v>317.02313697400001</v>
      </c>
      <c r="I62" s="7">
        <v>-9.9863025999013644E-2</v>
      </c>
      <c r="J62" s="7">
        <v>9.972623961679675E-3</v>
      </c>
    </row>
    <row r="63" spans="1:10" x14ac:dyDescent="0.25">
      <c r="A63" s="5"/>
      <c r="B63" s="5"/>
      <c r="C63" s="5"/>
      <c r="D63" s="7" t="s">
        <v>71</v>
      </c>
      <c r="E63" s="8">
        <v>536609.63600000006</v>
      </c>
      <c r="F63" s="8">
        <v>4318896.0279999897</v>
      </c>
      <c r="G63" s="7">
        <v>359.959</v>
      </c>
      <c r="H63" s="7">
        <v>359.98978587200003</v>
      </c>
      <c r="I63" s="7">
        <v>3.0785872000024028E-2</v>
      </c>
      <c r="J63" s="7">
        <v>9.4776991480186349E-4</v>
      </c>
    </row>
    <row r="64" spans="1:10" x14ac:dyDescent="0.25">
      <c r="A64" s="5"/>
      <c r="B64" s="5"/>
      <c r="C64" s="5"/>
      <c r="D64" s="7" t="s">
        <v>72</v>
      </c>
      <c r="E64" s="8">
        <v>547762.28300000005</v>
      </c>
      <c r="F64" s="8">
        <v>4303766.057</v>
      </c>
      <c r="G64" s="7">
        <v>752.82</v>
      </c>
      <c r="H64" s="7">
        <v>752.80350417099896</v>
      </c>
      <c r="I64" s="7">
        <v>-1.6495829001087259E-2</v>
      </c>
      <c r="J64" s="7">
        <v>2.721123744331115E-4</v>
      </c>
    </row>
    <row r="65" spans="1:10" x14ac:dyDescent="0.25">
      <c r="A65" s="5"/>
      <c r="B65" s="5"/>
      <c r="C65" s="5"/>
      <c r="D65" s="7" t="s">
        <v>73</v>
      </c>
      <c r="E65" s="8">
        <v>549085.625</v>
      </c>
      <c r="F65" s="8">
        <v>4303472.6670000004</v>
      </c>
      <c r="G65" s="7">
        <v>682.18200000000002</v>
      </c>
      <c r="H65" s="7">
        <v>682.17249193600003</v>
      </c>
      <c r="I65" s="7">
        <v>-9.5080639999878258E-3</v>
      </c>
      <c r="J65" s="7">
        <v>9.0403281027864494E-5</v>
      </c>
    </row>
    <row r="66" spans="1:10" x14ac:dyDescent="0.25">
      <c r="A66" s="5"/>
      <c r="B66" s="5"/>
      <c r="C66" s="5"/>
      <c r="D66" s="7" t="s">
        <v>74</v>
      </c>
      <c r="E66" s="8">
        <v>550371.15399999905</v>
      </c>
      <c r="F66" s="8">
        <v>4302580.4879999897</v>
      </c>
      <c r="G66" s="7">
        <v>651.327</v>
      </c>
      <c r="H66" s="7">
        <v>651.29282976000002</v>
      </c>
      <c r="I66" s="7">
        <v>-3.4170239999980367E-2</v>
      </c>
      <c r="J66" s="7">
        <v>1.1676053016562583E-3</v>
      </c>
    </row>
    <row r="67" spans="1:10" x14ac:dyDescent="0.25">
      <c r="A67" s="5"/>
      <c r="B67" s="5"/>
      <c r="C67" s="5"/>
      <c r="D67" s="7" t="s">
        <v>75</v>
      </c>
      <c r="E67" s="8">
        <v>544163.14500000002</v>
      </c>
      <c r="F67" s="8">
        <v>4304660.4230000004</v>
      </c>
      <c r="G67" s="7">
        <v>685.84199999999896</v>
      </c>
      <c r="H67" s="7">
        <v>685.83714812100004</v>
      </c>
      <c r="I67" s="7">
        <v>-4.851878998920256E-3</v>
      </c>
      <c r="J67" s="7">
        <v>2.3540729820163425E-5</v>
      </c>
    </row>
    <row r="68" spans="1:10" x14ac:dyDescent="0.25">
      <c r="A68" s="5"/>
      <c r="B68" s="5"/>
      <c r="C68" s="5"/>
      <c r="D68" s="7" t="s">
        <v>76</v>
      </c>
      <c r="E68" s="8">
        <v>528759.76599999901</v>
      </c>
      <c r="F68" s="8">
        <v>4326669.6040000003</v>
      </c>
      <c r="G68" s="7">
        <v>400.25299999999902</v>
      </c>
      <c r="H68" s="7">
        <v>400.34451202700001</v>
      </c>
      <c r="I68" s="7">
        <v>9.1512027000987928E-2</v>
      </c>
      <c r="J68" s="7">
        <v>8.3744510858295429E-3</v>
      </c>
    </row>
    <row r="69" spans="1:10" x14ac:dyDescent="0.25">
      <c r="A69" s="5"/>
      <c r="B69" s="5"/>
      <c r="C69" s="5"/>
      <c r="D69" s="7" t="s">
        <v>77</v>
      </c>
      <c r="E69" s="8">
        <v>527502.43400000001</v>
      </c>
      <c r="F69" s="8">
        <v>4327487.8550000004</v>
      </c>
      <c r="G69" s="7">
        <v>406.36</v>
      </c>
      <c r="H69" s="7">
        <v>406.40387692000002</v>
      </c>
      <c r="I69" s="7">
        <v>4.3876920000002428E-2</v>
      </c>
      <c r="J69" s="7">
        <v>1.925184108686613E-3</v>
      </c>
    </row>
    <row r="70" spans="1:10" x14ac:dyDescent="0.25">
      <c r="A70" s="5"/>
      <c r="B70" s="5"/>
      <c r="C70" s="5"/>
      <c r="D70" s="7" t="s">
        <v>78</v>
      </c>
      <c r="E70" s="8">
        <v>531103.41799999902</v>
      </c>
      <c r="F70" s="8">
        <v>4324382.6749999896</v>
      </c>
      <c r="G70" s="7">
        <v>379.245</v>
      </c>
      <c r="H70" s="7">
        <v>379.24570585999902</v>
      </c>
      <c r="I70" s="7">
        <v>7.0585999901595642E-4</v>
      </c>
      <c r="J70" s="7">
        <v>4.9823833821080596E-7</v>
      </c>
    </row>
    <row r="71" spans="1:10" x14ac:dyDescent="0.25">
      <c r="A71" s="5"/>
      <c r="B71" s="5"/>
      <c r="C71" s="5"/>
      <c r="D71" s="7" t="s">
        <v>79</v>
      </c>
      <c r="E71" s="8">
        <v>532836.71499999904</v>
      </c>
      <c r="F71" s="8">
        <v>4324085.5599999903</v>
      </c>
      <c r="G71" s="7">
        <v>364.30900000000003</v>
      </c>
      <c r="H71" s="7">
        <v>364.29030916900001</v>
      </c>
      <c r="I71" s="7">
        <v>-1.8690831000014896E-2</v>
      </c>
      <c r="J71" s="7">
        <v>3.4934716347111784E-4</v>
      </c>
    </row>
    <row r="72" spans="1:10" x14ac:dyDescent="0.25">
      <c r="A72" s="5"/>
      <c r="B72" s="5"/>
      <c r="C72" s="5"/>
      <c r="D72" s="7" t="s">
        <v>80</v>
      </c>
      <c r="E72" s="8">
        <v>539140.33799999906</v>
      </c>
      <c r="F72" s="8">
        <v>4334472.5470000003</v>
      </c>
      <c r="G72" s="7">
        <v>452.488</v>
      </c>
      <c r="H72" s="7">
        <v>452.46383300799903</v>
      </c>
      <c r="I72" s="7">
        <v>-2.4166992000971277E-2</v>
      </c>
      <c r="J72" s="7">
        <v>5.8404350237500967E-4</v>
      </c>
    </row>
    <row r="73" spans="1:10" x14ac:dyDescent="0.25">
      <c r="A73" s="5"/>
      <c r="B73" s="5"/>
      <c r="C73" s="5"/>
      <c r="D73" s="7" t="s">
        <v>81</v>
      </c>
      <c r="E73" s="8">
        <v>536063.99199999904</v>
      </c>
      <c r="F73" s="8">
        <v>4334189.1430000002</v>
      </c>
      <c r="G73" s="7">
        <v>450.88900000000001</v>
      </c>
      <c r="H73" s="7">
        <v>450.88598931000001</v>
      </c>
      <c r="I73" s="7">
        <v>-3.0106899999964298E-3</v>
      </c>
      <c r="J73" s="7">
        <v>9.0642542760785034E-6</v>
      </c>
    </row>
    <row r="74" spans="1:10" x14ac:dyDescent="0.25">
      <c r="A74" s="5"/>
      <c r="B74" s="5"/>
      <c r="C74" s="5"/>
      <c r="D74" s="7" t="s">
        <v>82</v>
      </c>
      <c r="E74" s="8">
        <v>528360.04099999904</v>
      </c>
      <c r="F74" s="8">
        <v>4334729.6619999902</v>
      </c>
      <c r="G74" s="7">
        <v>603.85299999999904</v>
      </c>
      <c r="H74" s="7">
        <v>603.87043785699905</v>
      </c>
      <c r="I74" s="7">
        <v>1.7437857000004442E-2</v>
      </c>
      <c r="J74" s="7">
        <v>3.0407885675260392E-4</v>
      </c>
    </row>
    <row r="75" spans="1:10" x14ac:dyDescent="0.25">
      <c r="A75" s="5"/>
      <c r="B75" s="5"/>
      <c r="C75" s="5"/>
      <c r="D75" s="7" t="s">
        <v>83</v>
      </c>
      <c r="E75" s="8">
        <v>527383.69299999904</v>
      </c>
      <c r="F75" s="8">
        <v>4335393.0099999905</v>
      </c>
      <c r="G75" s="7">
        <v>607.64300000000003</v>
      </c>
      <c r="H75" s="7">
        <v>607.63815033000003</v>
      </c>
      <c r="I75" s="7">
        <v>-4.8496699999986959E-3</v>
      </c>
      <c r="J75" s="7">
        <v>2.351929910888735E-5</v>
      </c>
    </row>
    <row r="76" spans="1:10" x14ac:dyDescent="0.25">
      <c r="A76" s="5"/>
      <c r="B76" s="5"/>
      <c r="C76" s="5"/>
      <c r="D76" s="7" t="s">
        <v>84</v>
      </c>
      <c r="E76" s="8">
        <v>526986.09100000001</v>
      </c>
      <c r="F76" s="8">
        <v>4335678.4040000001</v>
      </c>
      <c r="G76" s="7">
        <v>629.375</v>
      </c>
      <c r="H76" s="7">
        <v>629.40858287699905</v>
      </c>
      <c r="I76" s="7">
        <v>3.3582876999048494E-2</v>
      </c>
      <c r="J76" s="7">
        <v>1.1278096275332205E-3</v>
      </c>
    </row>
    <row r="77" spans="1:10" x14ac:dyDescent="0.25">
      <c r="A77" s="5"/>
      <c r="B77" s="5"/>
      <c r="C77" s="5"/>
      <c r="D77" s="7" t="s">
        <v>85</v>
      </c>
      <c r="E77" s="8">
        <v>511664.620999999</v>
      </c>
      <c r="F77" s="8">
        <v>4345232.87</v>
      </c>
      <c r="G77" s="8">
        <v>1195.21</v>
      </c>
      <c r="H77" s="8">
        <v>1195.2120217700001</v>
      </c>
      <c r="I77" s="7">
        <v>2.021770000055767E-3</v>
      </c>
      <c r="J77" s="7">
        <v>4.0875539331254965E-6</v>
      </c>
    </row>
    <row r="78" spans="1:10" x14ac:dyDescent="0.25">
      <c r="A78" s="5"/>
      <c r="B78" s="5"/>
      <c r="C78" s="5"/>
      <c r="D78" s="7" t="s">
        <v>86</v>
      </c>
      <c r="E78" s="8">
        <v>510500.57400000002</v>
      </c>
      <c r="F78" s="8">
        <v>4346134.4859999903</v>
      </c>
      <c r="G78" s="8">
        <v>1113.518</v>
      </c>
      <c r="H78" s="8">
        <v>1113.4711432700001</v>
      </c>
      <c r="I78" s="7">
        <v>-4.6856729999944946E-2</v>
      </c>
      <c r="J78" s="7">
        <v>2.1955531462877409E-3</v>
      </c>
    </row>
    <row r="79" spans="1:10" x14ac:dyDescent="0.25">
      <c r="A79" s="5"/>
      <c r="B79" s="5"/>
      <c r="C79" s="5"/>
      <c r="D79" s="7" t="s">
        <v>87</v>
      </c>
      <c r="E79" s="8">
        <v>508490.315</v>
      </c>
      <c r="F79" s="8">
        <v>4347537.9550000001</v>
      </c>
      <c r="G79" s="8">
        <v>1167.1469999999899</v>
      </c>
      <c r="H79" s="8">
        <v>1167.0648077400001</v>
      </c>
      <c r="I79" s="7">
        <v>-8.2192259989824379E-2</v>
      </c>
      <c r="J79" s="7">
        <v>6.7555676022348857E-3</v>
      </c>
    </row>
    <row r="80" spans="1:10" x14ac:dyDescent="0.25">
      <c r="A80" s="5"/>
      <c r="B80" s="5"/>
      <c r="C80" s="5"/>
      <c r="D80" s="7" t="s">
        <v>88</v>
      </c>
      <c r="E80" s="8">
        <v>511033.23200000002</v>
      </c>
      <c r="F80" s="8">
        <v>4379869.818</v>
      </c>
      <c r="G80" s="8">
        <v>1139.2850000000001</v>
      </c>
      <c r="H80" s="8">
        <v>1139.44707632</v>
      </c>
      <c r="I80" s="7">
        <v>0.16207631999986916</v>
      </c>
      <c r="J80" s="7">
        <v>2.6268733504699986E-2</v>
      </c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9" t="s">
        <v>89</v>
      </c>
      <c r="E84" s="10">
        <v>510896.94300000003</v>
      </c>
      <c r="F84" s="10">
        <v>4379706.1679999903</v>
      </c>
      <c r="G84" s="10">
        <v>1141.1659999999899</v>
      </c>
      <c r="H84" s="10">
        <v>-9999</v>
      </c>
      <c r="I84" s="9">
        <v>-11140.16599999999</v>
      </c>
      <c r="J84" s="9">
        <v>124103298.50755578</v>
      </c>
    </row>
    <row r="85" spans="1:10" x14ac:dyDescent="0.25">
      <c r="A85" s="5"/>
      <c r="B85" s="5"/>
      <c r="C85" s="5"/>
      <c r="D85" s="9" t="s">
        <v>90</v>
      </c>
      <c r="E85" s="10">
        <v>502224.576999999</v>
      </c>
      <c r="F85" s="10">
        <v>4365121.585</v>
      </c>
      <c r="G85" s="9">
        <v>630.23500000000001</v>
      </c>
      <c r="H85" s="9">
        <v>635.09674558899906</v>
      </c>
      <c r="I85" s="9">
        <v>4.8617455889990424</v>
      </c>
      <c r="J85" s="9">
        <v>23.636570172151647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sqref="A1:B1"/>
    </sheetView>
  </sheetViews>
  <sheetFormatPr defaultRowHeight="15" x14ac:dyDescent="0.25"/>
  <cols>
    <col min="1" max="2" width="12" customWidth="1"/>
    <col min="3" max="3" width="9.140625" style="3" customWidth="1"/>
    <col min="4" max="4" width="8.7109375" bestFit="1" customWidth="1"/>
    <col min="5" max="5" width="31.140625" bestFit="1" customWidth="1"/>
    <col min="6" max="6" width="32.7109375" bestFit="1" customWidth="1"/>
    <col min="7" max="7" width="16.7109375" bestFit="1" customWidth="1"/>
    <col min="8" max="8" width="25.28515625" bestFit="1" customWidth="1"/>
    <col min="9" max="9" width="20.28515625" bestFit="1" customWidth="1"/>
    <col min="10" max="10" width="6.42578125" bestFit="1" customWidth="1"/>
  </cols>
  <sheetData>
    <row r="1" spans="1:10" ht="17.25" x14ac:dyDescent="0.25">
      <c r="A1" s="28" t="s">
        <v>0</v>
      </c>
      <c r="B1" s="28"/>
      <c r="C1" s="18"/>
      <c r="D1" s="20" t="s">
        <v>1</v>
      </c>
      <c r="E1" s="20" t="s">
        <v>2</v>
      </c>
      <c r="F1" s="20" t="s">
        <v>3</v>
      </c>
      <c r="G1" s="20" t="s">
        <v>4</v>
      </c>
      <c r="H1" s="20" t="s">
        <v>91</v>
      </c>
      <c r="I1" s="20" t="s">
        <v>6</v>
      </c>
      <c r="J1" s="20" t="s">
        <v>7</v>
      </c>
    </row>
    <row r="2" spans="1:10" x14ac:dyDescent="0.25">
      <c r="A2" s="14" t="s">
        <v>8</v>
      </c>
      <c r="B2" s="15">
        <f xml:space="preserve"> SQRT(SUMSQ(I2:I82)/COUNTA(I2:I82))</f>
        <v>6.3953618150421651E-2</v>
      </c>
      <c r="C2" s="16"/>
      <c r="D2" s="2" t="s">
        <v>9</v>
      </c>
      <c r="E2" s="4">
        <v>543199.31799999997</v>
      </c>
      <c r="F2" s="4">
        <v>4288413.0870000003</v>
      </c>
      <c r="G2" s="4">
        <v>299.60300000000001</v>
      </c>
      <c r="H2" s="4">
        <v>299.50299072299998</v>
      </c>
      <c r="I2" s="4">
        <v>0.10000927699999999</v>
      </c>
      <c r="J2" s="1">
        <f>POWER(I2,2)</f>
        <v>1.0001855486062727E-2</v>
      </c>
    </row>
    <row r="3" spans="1:10" x14ac:dyDescent="0.25">
      <c r="A3" s="14" t="s">
        <v>10</v>
      </c>
      <c r="B3" s="15">
        <f>B2*1.96</f>
        <v>0.12534909157482643</v>
      </c>
      <c r="C3" s="16"/>
      <c r="D3" s="2" t="s">
        <v>11</v>
      </c>
      <c r="E3" s="4">
        <v>546759.08100000001</v>
      </c>
      <c r="F3" s="4">
        <v>4288649.6749999998</v>
      </c>
      <c r="G3" s="4">
        <v>303.02499999999998</v>
      </c>
      <c r="H3" s="4">
        <v>302.94400024399999</v>
      </c>
      <c r="I3" s="4">
        <v>8.0999756000000006E-2</v>
      </c>
      <c r="J3" s="1">
        <f t="shared" ref="J3:J66" si="0">POWER(I3,2)</f>
        <v>6.5609604720595367E-3</v>
      </c>
    </row>
    <row r="4" spans="1:10" x14ac:dyDescent="0.25">
      <c r="A4" s="3"/>
      <c r="B4" s="3"/>
      <c r="C4" s="17"/>
      <c r="D4" s="2" t="s">
        <v>12</v>
      </c>
      <c r="E4" s="4">
        <v>544298.25699999998</v>
      </c>
      <c r="F4" s="4">
        <v>4291483.2359999996</v>
      </c>
      <c r="G4" s="4">
        <v>319.67099999999999</v>
      </c>
      <c r="H4" s="4">
        <v>319.60101318400001</v>
      </c>
      <c r="I4" s="4">
        <v>6.9986815999999993E-2</v>
      </c>
      <c r="J4" s="1">
        <f t="shared" si="0"/>
        <v>4.898154413817855E-3</v>
      </c>
    </row>
    <row r="5" spans="1:10" x14ac:dyDescent="0.25">
      <c r="D5" s="2" t="s">
        <v>13</v>
      </c>
      <c r="E5" s="4">
        <v>537786.022</v>
      </c>
      <c r="F5" s="4">
        <v>4301178.5049999999</v>
      </c>
      <c r="G5" s="4">
        <v>523.25599999999997</v>
      </c>
      <c r="H5" s="4">
        <v>523.166015625</v>
      </c>
      <c r="I5" s="4">
        <v>8.9984375000000005E-2</v>
      </c>
      <c r="J5" s="1">
        <f t="shared" si="0"/>
        <v>8.0971877441406263E-3</v>
      </c>
    </row>
    <row r="6" spans="1:10" x14ac:dyDescent="0.25">
      <c r="D6" s="2" t="s">
        <v>14</v>
      </c>
      <c r="E6" s="4">
        <v>537346.60600000003</v>
      </c>
      <c r="F6" s="4">
        <v>4302508.2960000001</v>
      </c>
      <c r="G6" s="4">
        <v>483.97</v>
      </c>
      <c r="H6" s="4">
        <v>483.95700073199998</v>
      </c>
      <c r="I6" s="4">
        <v>1.2999268E-2</v>
      </c>
      <c r="J6" s="1">
        <f t="shared" si="0"/>
        <v>1.68980968535824E-4</v>
      </c>
    </row>
    <row r="7" spans="1:10" x14ac:dyDescent="0.25">
      <c r="D7" s="2" t="s">
        <v>15</v>
      </c>
      <c r="E7" s="4">
        <v>535871.71</v>
      </c>
      <c r="F7" s="4">
        <v>4303669.0599999996</v>
      </c>
      <c r="G7" s="4">
        <v>430.90800000000002</v>
      </c>
      <c r="H7" s="4">
        <v>430.920013428</v>
      </c>
      <c r="I7" s="4">
        <v>1.2013428E-2</v>
      </c>
      <c r="J7" s="1">
        <f t="shared" si="0"/>
        <v>1.4432245231118398E-4</v>
      </c>
    </row>
    <row r="8" spans="1:10" x14ac:dyDescent="0.25">
      <c r="D8" s="2" t="s">
        <v>16</v>
      </c>
      <c r="E8" s="4">
        <v>539599.71400000004</v>
      </c>
      <c r="F8" s="4">
        <v>4297610.1500000004</v>
      </c>
      <c r="G8" s="4">
        <v>533.59900000000005</v>
      </c>
      <c r="H8" s="4">
        <v>533.59399414100005</v>
      </c>
      <c r="I8" s="4">
        <v>5.0058589999899998E-3</v>
      </c>
      <c r="J8" s="1">
        <f t="shared" si="0"/>
        <v>2.505862432778088E-5</v>
      </c>
    </row>
    <row r="9" spans="1:10" x14ac:dyDescent="0.25">
      <c r="D9" s="2" t="s">
        <v>17</v>
      </c>
      <c r="E9" s="4">
        <v>538136.46699999995</v>
      </c>
      <c r="F9" s="4">
        <v>4297062.5029999996</v>
      </c>
      <c r="G9" s="4">
        <v>453.14100000000002</v>
      </c>
      <c r="H9" s="4">
        <v>453.14401245099998</v>
      </c>
      <c r="I9" s="4">
        <v>3.0124509999600001E-3</v>
      </c>
      <c r="J9" s="1">
        <f t="shared" si="0"/>
        <v>9.0748610271600048E-6</v>
      </c>
    </row>
    <row r="10" spans="1:10" x14ac:dyDescent="0.25">
      <c r="D10" s="2" t="s">
        <v>18</v>
      </c>
      <c r="E10" s="4">
        <v>513311.772</v>
      </c>
      <c r="F10" s="4">
        <v>4314838.2419999996</v>
      </c>
      <c r="G10" s="4">
        <v>419.25900000000001</v>
      </c>
      <c r="H10" s="4">
        <v>419.26699829099999</v>
      </c>
      <c r="I10" s="4">
        <v>7.9982909999799998E-3</v>
      </c>
      <c r="J10" s="1">
        <f t="shared" si="0"/>
        <v>6.3972658920361067E-5</v>
      </c>
    </row>
    <row r="11" spans="1:10" x14ac:dyDescent="0.25">
      <c r="D11" s="2" t="s">
        <v>19</v>
      </c>
      <c r="E11" s="4">
        <v>508824.89199999999</v>
      </c>
      <c r="F11" s="4">
        <v>4312480.5449999999</v>
      </c>
      <c r="G11" s="4">
        <v>427.56</v>
      </c>
      <c r="H11" s="4">
        <v>427.64300537100002</v>
      </c>
      <c r="I11" s="4">
        <v>8.3005370999999994E-2</v>
      </c>
      <c r="J11" s="1">
        <f t="shared" si="0"/>
        <v>6.8898916148476402E-3</v>
      </c>
    </row>
    <row r="12" spans="1:10" x14ac:dyDescent="0.25">
      <c r="D12" s="2" t="s">
        <v>20</v>
      </c>
      <c r="E12" s="4">
        <v>508393.55</v>
      </c>
      <c r="F12" s="4">
        <v>4309799.835</v>
      </c>
      <c r="G12" s="4">
        <v>467.36200000000002</v>
      </c>
      <c r="H12" s="4">
        <v>467.35800170900001</v>
      </c>
      <c r="I12" s="4">
        <v>3.9982910000199998E-3</v>
      </c>
      <c r="J12" s="1">
        <f t="shared" si="0"/>
        <v>1.598633092084093E-5</v>
      </c>
    </row>
    <row r="13" spans="1:10" x14ac:dyDescent="0.25">
      <c r="D13" s="2" t="s">
        <v>21</v>
      </c>
      <c r="E13" s="4">
        <v>509587.66100000002</v>
      </c>
      <c r="F13" s="4">
        <v>4310635.5999999996</v>
      </c>
      <c r="G13" s="4">
        <v>442.59699999999998</v>
      </c>
      <c r="H13" s="4">
        <v>442.489990234</v>
      </c>
      <c r="I13" s="4">
        <v>0.10700976600000001</v>
      </c>
      <c r="J13" s="1">
        <f t="shared" si="0"/>
        <v>1.1451090019374758E-2</v>
      </c>
    </row>
    <row r="14" spans="1:10" x14ac:dyDescent="0.25">
      <c r="D14" s="2" t="s">
        <v>22</v>
      </c>
      <c r="E14" s="4">
        <v>507892.06900000002</v>
      </c>
      <c r="F14" s="4">
        <v>4334740.18</v>
      </c>
      <c r="G14" s="4">
        <v>409.387</v>
      </c>
      <c r="H14" s="4">
        <v>409.38699340800002</v>
      </c>
      <c r="I14" s="4">
        <v>6.5919999769899999E-6</v>
      </c>
      <c r="J14" s="1">
        <f t="shared" si="0"/>
        <v>4.3454463696636158E-11</v>
      </c>
    </row>
    <row r="15" spans="1:10" x14ac:dyDescent="0.25">
      <c r="D15" s="2" t="s">
        <v>23</v>
      </c>
      <c r="E15" s="4">
        <v>501444.598</v>
      </c>
      <c r="F15" s="4">
        <v>4315283.1109999996</v>
      </c>
      <c r="G15" s="4">
        <v>744.125</v>
      </c>
      <c r="H15" s="4">
        <v>744.10601806600005</v>
      </c>
      <c r="I15" s="4">
        <v>1.8981933999999999E-2</v>
      </c>
      <c r="J15" s="1">
        <f t="shared" si="0"/>
        <v>3.6031381838035596E-4</v>
      </c>
    </row>
    <row r="16" spans="1:10" x14ac:dyDescent="0.25">
      <c r="D16" s="2" t="s">
        <v>24</v>
      </c>
      <c r="E16" s="4">
        <v>502887.47899999999</v>
      </c>
      <c r="F16" s="4">
        <v>4314608.0149999997</v>
      </c>
      <c r="G16" s="4">
        <v>633.07299999999998</v>
      </c>
      <c r="H16" s="4">
        <v>632.96197509800004</v>
      </c>
      <c r="I16" s="4">
        <v>0.11102490199999999</v>
      </c>
      <c r="J16" s="1">
        <f t="shared" si="0"/>
        <v>1.2326528864109603E-2</v>
      </c>
    </row>
    <row r="17" spans="4:10" x14ac:dyDescent="0.25">
      <c r="D17" s="2" t="s">
        <v>25</v>
      </c>
      <c r="E17" s="4">
        <v>502587.326</v>
      </c>
      <c r="F17" s="4">
        <v>4315140.6339999996</v>
      </c>
      <c r="G17" s="4">
        <v>566.63199999999995</v>
      </c>
      <c r="H17" s="4">
        <v>566.48999023399995</v>
      </c>
      <c r="I17" s="4">
        <v>0.14200976600000001</v>
      </c>
      <c r="J17" s="1">
        <f t="shared" si="0"/>
        <v>2.016677363937476E-2</v>
      </c>
    </row>
    <row r="18" spans="4:10" x14ac:dyDescent="0.25">
      <c r="D18" s="2" t="s">
        <v>26</v>
      </c>
      <c r="E18" s="4">
        <v>505029.84899999999</v>
      </c>
      <c r="F18" s="4">
        <v>4316234.4929999998</v>
      </c>
      <c r="G18" s="4">
        <v>443.44</v>
      </c>
      <c r="H18" s="4">
        <v>443.385986328</v>
      </c>
      <c r="I18" s="4">
        <v>5.4013671999999999E-2</v>
      </c>
      <c r="J18" s="1">
        <f t="shared" si="0"/>
        <v>2.9174767629235837E-3</v>
      </c>
    </row>
    <row r="19" spans="4:10" x14ac:dyDescent="0.25">
      <c r="D19" s="2" t="s">
        <v>27</v>
      </c>
      <c r="E19" s="4">
        <v>505000.50400000002</v>
      </c>
      <c r="F19" s="4">
        <v>4316113.05</v>
      </c>
      <c r="G19" s="4">
        <v>475.73899999999998</v>
      </c>
      <c r="H19" s="4">
        <v>475.57199096699998</v>
      </c>
      <c r="I19" s="4">
        <v>0.167009033</v>
      </c>
      <c r="J19" s="1">
        <f t="shared" si="0"/>
        <v>2.7892017103595089E-2</v>
      </c>
    </row>
    <row r="20" spans="4:10" x14ac:dyDescent="0.25">
      <c r="D20" s="2" t="s">
        <v>28</v>
      </c>
      <c r="E20" s="4">
        <v>505727.37800000003</v>
      </c>
      <c r="F20" s="4">
        <v>4319660.0269999998</v>
      </c>
      <c r="G20" s="4">
        <v>445.84300000000002</v>
      </c>
      <c r="H20" s="4">
        <v>445.78399658199999</v>
      </c>
      <c r="I20" s="4">
        <v>5.9003418000000002E-2</v>
      </c>
      <c r="J20" s="1">
        <f t="shared" si="0"/>
        <v>3.4814033356827243E-3</v>
      </c>
    </row>
    <row r="21" spans="4:10" x14ac:dyDescent="0.25">
      <c r="D21" s="2" t="s">
        <v>29</v>
      </c>
      <c r="E21" s="4">
        <v>504507.63299999997</v>
      </c>
      <c r="F21" s="4">
        <v>4321357.6189999999</v>
      </c>
      <c r="G21" s="4">
        <v>463.07900000000001</v>
      </c>
      <c r="H21" s="4">
        <v>463.072998047</v>
      </c>
      <c r="I21" s="4">
        <v>6.0019530000099998E-3</v>
      </c>
      <c r="J21" s="1">
        <f t="shared" si="0"/>
        <v>3.6023439814329037E-5</v>
      </c>
    </row>
    <row r="22" spans="4:10" x14ac:dyDescent="0.25">
      <c r="D22" s="2" t="s">
        <v>30</v>
      </c>
      <c r="E22" s="4">
        <v>500068.30599999998</v>
      </c>
      <c r="F22" s="4">
        <v>4333266.551</v>
      </c>
      <c r="G22" s="4">
        <v>414.94</v>
      </c>
      <c r="H22" s="4">
        <v>414.87799072299998</v>
      </c>
      <c r="I22" s="4">
        <v>6.2009277000000002E-2</v>
      </c>
      <c r="J22" s="1">
        <f t="shared" si="0"/>
        <v>3.8451504340627292E-3</v>
      </c>
    </row>
    <row r="23" spans="4:10" x14ac:dyDescent="0.25">
      <c r="D23" s="2" t="s">
        <v>31</v>
      </c>
      <c r="E23" s="4">
        <v>501221.47600000002</v>
      </c>
      <c r="F23" s="4">
        <v>4329597.2879999997</v>
      </c>
      <c r="G23" s="4">
        <v>420.72699999999998</v>
      </c>
      <c r="H23" s="4">
        <v>420.85800170900001</v>
      </c>
      <c r="I23" s="4">
        <v>0.13100170899999999</v>
      </c>
      <c r="J23" s="1">
        <f t="shared" si="0"/>
        <v>1.716144776092068E-2</v>
      </c>
    </row>
    <row r="24" spans="4:10" x14ac:dyDescent="0.25">
      <c r="D24" s="2" t="s">
        <v>32</v>
      </c>
      <c r="E24" s="4">
        <v>503417.86</v>
      </c>
      <c r="F24" s="4">
        <v>4325499.3260000004</v>
      </c>
      <c r="G24" s="4">
        <v>431.62700000000001</v>
      </c>
      <c r="H24" s="4">
        <v>431.71701049799998</v>
      </c>
      <c r="I24" s="4">
        <v>9.0010497999999994E-2</v>
      </c>
      <c r="J24" s="1">
        <f t="shared" si="0"/>
        <v>8.1018897502080026E-3</v>
      </c>
    </row>
    <row r="25" spans="4:10" x14ac:dyDescent="0.25">
      <c r="D25" s="2" t="s">
        <v>33</v>
      </c>
      <c r="E25" s="4">
        <v>501749.592</v>
      </c>
      <c r="F25" s="4">
        <v>4335695.5329999998</v>
      </c>
      <c r="G25" s="4">
        <v>418.16699999999997</v>
      </c>
      <c r="H25" s="4">
        <v>418.14099121100003</v>
      </c>
      <c r="I25" s="4">
        <v>2.6008788999900001E-2</v>
      </c>
      <c r="J25" s="1">
        <f t="shared" si="0"/>
        <v>6.7645710524131934E-4</v>
      </c>
    </row>
    <row r="26" spans="4:10" x14ac:dyDescent="0.25">
      <c r="D26" s="2" t="s">
        <v>34</v>
      </c>
      <c r="E26" s="4">
        <v>504875.03600000002</v>
      </c>
      <c r="F26" s="4">
        <v>4336270.4009999996</v>
      </c>
      <c r="G26" s="4">
        <v>410.90300000000002</v>
      </c>
      <c r="H26" s="4">
        <v>410.98800659199998</v>
      </c>
      <c r="I26" s="4">
        <v>8.5006592000000006E-2</v>
      </c>
      <c r="J26" s="1">
        <f t="shared" si="0"/>
        <v>7.2261206834544648E-3</v>
      </c>
    </row>
    <row r="27" spans="4:10" x14ac:dyDescent="0.25">
      <c r="D27" s="2" t="s">
        <v>35</v>
      </c>
      <c r="E27" s="4">
        <v>502821.66200000001</v>
      </c>
      <c r="F27" s="4">
        <v>4338102.676</v>
      </c>
      <c r="G27" s="4">
        <v>418.79199999999997</v>
      </c>
      <c r="H27" s="4">
        <v>418.80700683600003</v>
      </c>
      <c r="I27" s="4">
        <v>1.5006836000100001E-2</v>
      </c>
      <c r="J27" s="1">
        <f t="shared" si="0"/>
        <v>2.2520512673389738E-4</v>
      </c>
    </row>
    <row r="28" spans="4:10" x14ac:dyDescent="0.25">
      <c r="D28" s="2" t="s">
        <v>36</v>
      </c>
      <c r="E28" s="4">
        <v>503122.55499999999</v>
      </c>
      <c r="F28" s="4">
        <v>4366527.6179999998</v>
      </c>
      <c r="G28" s="4">
        <v>562.22199999999998</v>
      </c>
      <c r="H28" s="4">
        <v>562.24200439499998</v>
      </c>
      <c r="I28" s="4">
        <v>2.0004395000000001E-2</v>
      </c>
      <c r="J28" s="1">
        <f t="shared" si="0"/>
        <v>4.0017581931602503E-4</v>
      </c>
    </row>
    <row r="29" spans="4:10" x14ac:dyDescent="0.25">
      <c r="D29" s="2" t="s">
        <v>37</v>
      </c>
      <c r="E29" s="4">
        <v>505067.20199999999</v>
      </c>
      <c r="F29" s="4">
        <v>4365173.6629999997</v>
      </c>
      <c r="G29" s="4">
        <v>561.21299999999997</v>
      </c>
      <c r="H29" s="4">
        <v>561.13397216800001</v>
      </c>
      <c r="I29" s="4">
        <v>7.9027832000000006E-2</v>
      </c>
      <c r="J29" s="1">
        <f t="shared" si="0"/>
        <v>6.2453982306202253E-3</v>
      </c>
    </row>
    <row r="30" spans="4:10" x14ac:dyDescent="0.25">
      <c r="D30" s="2" t="s">
        <v>38</v>
      </c>
      <c r="E30" s="4">
        <v>505094.70699999999</v>
      </c>
      <c r="F30" s="4">
        <v>4366328.3930000002</v>
      </c>
      <c r="G30" s="4">
        <v>565.774</v>
      </c>
      <c r="H30" s="4">
        <v>565.83801269499997</v>
      </c>
      <c r="I30" s="4">
        <v>6.4012694999999994E-2</v>
      </c>
      <c r="J30" s="1">
        <f t="shared" si="0"/>
        <v>4.0976251211630246E-3</v>
      </c>
    </row>
    <row r="31" spans="4:10" x14ac:dyDescent="0.25">
      <c r="D31" s="2" t="s">
        <v>90</v>
      </c>
      <c r="E31" s="4">
        <v>502224.57699999999</v>
      </c>
      <c r="F31" s="4">
        <v>4365121.585</v>
      </c>
      <c r="G31" s="4">
        <v>630.23500000000001</v>
      </c>
      <c r="H31" s="4">
        <v>630.09997558600003</v>
      </c>
      <c r="I31" s="4">
        <v>0.13502441400000001</v>
      </c>
      <c r="J31" s="1">
        <f t="shared" si="0"/>
        <v>1.8231592376043399E-2</v>
      </c>
    </row>
    <row r="32" spans="4:10" x14ac:dyDescent="0.25">
      <c r="D32" s="2" t="s">
        <v>39</v>
      </c>
      <c r="E32" s="4">
        <v>501879.31800000003</v>
      </c>
      <c r="F32" s="4">
        <v>4364104.32</v>
      </c>
      <c r="G32" s="4">
        <v>538.94200000000001</v>
      </c>
      <c r="H32" s="4">
        <v>538.95202636700003</v>
      </c>
      <c r="I32" s="4">
        <v>1.0026367E-2</v>
      </c>
      <c r="J32" s="1">
        <f t="shared" si="0"/>
        <v>1.0052803521868899E-4</v>
      </c>
    </row>
    <row r="33" spans="4:10" x14ac:dyDescent="0.25">
      <c r="D33" s="2" t="s">
        <v>40</v>
      </c>
      <c r="E33" s="4">
        <v>500913.46500000003</v>
      </c>
      <c r="F33" s="4">
        <v>4363956.8729999997</v>
      </c>
      <c r="G33" s="4">
        <v>652.49</v>
      </c>
      <c r="H33" s="4">
        <v>652.58197021499996</v>
      </c>
      <c r="I33" s="4">
        <v>9.1970214999900005E-2</v>
      </c>
      <c r="J33" s="1">
        <f t="shared" si="0"/>
        <v>8.4585204471278319E-3</v>
      </c>
    </row>
    <row r="34" spans="4:10" x14ac:dyDescent="0.25">
      <c r="D34" s="2" t="s">
        <v>41</v>
      </c>
      <c r="E34" s="4">
        <v>498686.91399999999</v>
      </c>
      <c r="F34" s="4">
        <v>4364185.8859999999</v>
      </c>
      <c r="G34" s="4">
        <v>818.55200000000002</v>
      </c>
      <c r="H34" s="4">
        <v>818.47698974599996</v>
      </c>
      <c r="I34" s="4">
        <v>7.5010254000100002E-2</v>
      </c>
      <c r="J34" s="1">
        <f t="shared" si="0"/>
        <v>5.6265382051595182E-3</v>
      </c>
    </row>
    <row r="35" spans="4:10" x14ac:dyDescent="0.25">
      <c r="D35" s="2" t="s">
        <v>42</v>
      </c>
      <c r="E35" s="4">
        <v>498150.69</v>
      </c>
      <c r="F35" s="4">
        <v>4363924.9170000004</v>
      </c>
      <c r="G35" s="4">
        <v>799.20600000000002</v>
      </c>
      <c r="H35" s="4">
        <v>799.21002197300004</v>
      </c>
      <c r="I35" s="4">
        <v>4.0219730000200004E-3</v>
      </c>
      <c r="J35" s="1">
        <f t="shared" si="0"/>
        <v>1.6176266812889883E-5</v>
      </c>
    </row>
    <row r="36" spans="4:10" x14ac:dyDescent="0.25">
      <c r="D36" s="2" t="s">
        <v>43</v>
      </c>
      <c r="E36" s="4">
        <v>497824.12900000002</v>
      </c>
      <c r="F36" s="4">
        <v>4363146.7249999996</v>
      </c>
      <c r="G36" s="4">
        <v>740.58900000000006</v>
      </c>
      <c r="H36" s="4">
        <v>740.47399902300003</v>
      </c>
      <c r="I36" s="4">
        <v>0.115000977</v>
      </c>
      <c r="J36" s="1">
        <f t="shared" si="0"/>
        <v>1.322522471095453E-2</v>
      </c>
    </row>
    <row r="37" spans="4:10" x14ac:dyDescent="0.25">
      <c r="D37" s="2" t="s">
        <v>44</v>
      </c>
      <c r="E37" s="4">
        <v>496322.39799999999</v>
      </c>
      <c r="F37" s="4">
        <v>4359824.0269999998</v>
      </c>
      <c r="G37" s="4">
        <v>517.25400000000002</v>
      </c>
      <c r="H37" s="4">
        <v>517.22198486299999</v>
      </c>
      <c r="I37" s="4">
        <v>3.2015136999999999E-2</v>
      </c>
      <c r="J37" s="1">
        <f t="shared" si="0"/>
        <v>1.0249689971287689E-3</v>
      </c>
    </row>
    <row r="38" spans="4:10" x14ac:dyDescent="0.25">
      <c r="D38" s="2" t="s">
        <v>45</v>
      </c>
      <c r="E38" s="4">
        <v>539898.03200000001</v>
      </c>
      <c r="F38" s="4">
        <v>4335013.807</v>
      </c>
      <c r="G38" s="4">
        <v>461.214</v>
      </c>
      <c r="H38" s="4">
        <v>461.19000244099999</v>
      </c>
      <c r="I38" s="4">
        <v>2.3997559000000002E-2</v>
      </c>
      <c r="J38" s="1">
        <f t="shared" si="0"/>
        <v>5.7588283795848103E-4</v>
      </c>
    </row>
    <row r="39" spans="4:10" x14ac:dyDescent="0.25">
      <c r="D39" s="2" t="s">
        <v>46</v>
      </c>
      <c r="E39" s="4">
        <v>538540.25899999996</v>
      </c>
      <c r="F39" s="4">
        <v>4333835.4989999998</v>
      </c>
      <c r="G39" s="4">
        <v>458.83100000000002</v>
      </c>
      <c r="H39" s="4">
        <v>458.83898925800003</v>
      </c>
      <c r="I39" s="4">
        <v>7.9892580000099998E-3</v>
      </c>
      <c r="J39" s="1">
        <f t="shared" si="0"/>
        <v>6.382824339072378E-5</v>
      </c>
    </row>
    <row r="40" spans="4:10" x14ac:dyDescent="0.25">
      <c r="D40" s="2" t="s">
        <v>47</v>
      </c>
      <c r="E40" s="4">
        <v>524154.565</v>
      </c>
      <c r="F40" s="4">
        <v>4336932.4469999997</v>
      </c>
      <c r="G40" s="4">
        <v>637.69200000000001</v>
      </c>
      <c r="H40" s="4">
        <v>637.71697998000002</v>
      </c>
      <c r="I40" s="4">
        <v>2.4979979999999999E-2</v>
      </c>
      <c r="J40" s="1">
        <f t="shared" si="0"/>
        <v>6.2399940080039989E-4</v>
      </c>
    </row>
    <row r="41" spans="4:10" x14ac:dyDescent="0.25">
      <c r="D41" s="2" t="s">
        <v>48</v>
      </c>
      <c r="E41" s="4">
        <v>525878.11100000003</v>
      </c>
      <c r="F41" s="4">
        <v>4336511.3130000001</v>
      </c>
      <c r="G41" s="4">
        <v>633.45799999999997</v>
      </c>
      <c r="H41" s="4">
        <v>633.51000976600005</v>
      </c>
      <c r="I41" s="4">
        <v>5.2009766000100002E-2</v>
      </c>
      <c r="J41" s="1">
        <f t="shared" si="0"/>
        <v>2.7050157593851583E-3</v>
      </c>
    </row>
    <row r="42" spans="4:10" x14ac:dyDescent="0.25">
      <c r="D42" s="2" t="s">
        <v>49</v>
      </c>
      <c r="E42" s="4">
        <v>507846.53700000001</v>
      </c>
      <c r="F42" s="4">
        <v>4348051.4759999998</v>
      </c>
      <c r="G42" s="4">
        <v>1183.183</v>
      </c>
      <c r="H42" s="4">
        <v>1183.0539550799999</v>
      </c>
      <c r="I42" s="4">
        <v>0.12904492000000001</v>
      </c>
      <c r="J42" s="1">
        <f t="shared" si="0"/>
        <v>1.6652591377806402E-2</v>
      </c>
    </row>
    <row r="43" spans="4:10" x14ac:dyDescent="0.25">
      <c r="D43" s="2" t="s">
        <v>89</v>
      </c>
      <c r="E43" s="4">
        <v>510896.94300000003</v>
      </c>
      <c r="F43" s="4">
        <v>4379706.1679999996</v>
      </c>
      <c r="G43" s="4">
        <v>1141.1659999999999</v>
      </c>
      <c r="H43" s="4">
        <v>1141.23498535</v>
      </c>
      <c r="I43" s="4">
        <v>6.8985350000000001E-2</v>
      </c>
      <c r="J43" s="1">
        <f t="shared" si="0"/>
        <v>4.7589785146225005E-3</v>
      </c>
    </row>
    <row r="44" spans="4:10" x14ac:dyDescent="0.25">
      <c r="D44" s="2" t="s">
        <v>50</v>
      </c>
      <c r="E44" s="4">
        <v>511967.97399999999</v>
      </c>
      <c r="F44" s="4">
        <v>4378185.0089999996</v>
      </c>
      <c r="G44" s="4">
        <v>950.40300000000002</v>
      </c>
      <c r="H44" s="4">
        <v>950.46002197300004</v>
      </c>
      <c r="I44" s="4">
        <v>5.7021972999999997E-2</v>
      </c>
      <c r="J44" s="1">
        <f t="shared" si="0"/>
        <v>3.2515054048127285E-3</v>
      </c>
    </row>
    <row r="45" spans="4:10" x14ac:dyDescent="0.25">
      <c r="D45" s="2" t="s">
        <v>51</v>
      </c>
      <c r="E45" s="4">
        <v>531309.91200000001</v>
      </c>
      <c r="F45" s="4">
        <v>4290203.2929999996</v>
      </c>
      <c r="G45" s="4">
        <v>343.142</v>
      </c>
      <c r="H45" s="4">
        <v>343.15701293900003</v>
      </c>
      <c r="I45" s="4">
        <v>1.5012938999999999E-2</v>
      </c>
      <c r="J45" s="1">
        <f t="shared" si="0"/>
        <v>2.2538833741772099E-4</v>
      </c>
    </row>
    <row r="46" spans="4:10" x14ac:dyDescent="0.25">
      <c r="D46" s="2" t="s">
        <v>52</v>
      </c>
      <c r="E46" s="4">
        <v>532851.65099999995</v>
      </c>
      <c r="F46" s="4">
        <v>4289586.4570000004</v>
      </c>
      <c r="G46" s="4">
        <v>335.98099999999999</v>
      </c>
      <c r="H46" s="4">
        <v>336.00201415999999</v>
      </c>
      <c r="I46" s="4">
        <v>2.101416E-2</v>
      </c>
      <c r="J46" s="1">
        <f t="shared" si="0"/>
        <v>4.4159492050560004E-4</v>
      </c>
    </row>
    <row r="47" spans="4:10" x14ac:dyDescent="0.25">
      <c r="D47" s="2" t="s">
        <v>53</v>
      </c>
      <c r="E47" s="4">
        <v>534375.94099999999</v>
      </c>
      <c r="F47" s="4">
        <v>4289813.7019999996</v>
      </c>
      <c r="G47" s="4">
        <v>330.459</v>
      </c>
      <c r="H47" s="4">
        <v>330.41500854499998</v>
      </c>
      <c r="I47" s="4">
        <v>4.3991454999999999E-2</v>
      </c>
      <c r="J47" s="1">
        <f t="shared" si="0"/>
        <v>1.9352481130170249E-3</v>
      </c>
    </row>
    <row r="48" spans="4:10" x14ac:dyDescent="0.25">
      <c r="D48" s="2" t="s">
        <v>54</v>
      </c>
      <c r="E48" s="4">
        <v>535723.12800000003</v>
      </c>
      <c r="F48" s="4">
        <v>4288467.7740000002</v>
      </c>
      <c r="G48" s="4">
        <v>336.68900000000002</v>
      </c>
      <c r="H48" s="4">
        <v>336.687011719</v>
      </c>
      <c r="I48" s="4">
        <v>1.9882810000199998E-3</v>
      </c>
      <c r="J48" s="1">
        <f t="shared" si="0"/>
        <v>3.9532613350405305E-6</v>
      </c>
    </row>
    <row r="49" spans="4:10" x14ac:dyDescent="0.25">
      <c r="D49" s="2" t="s">
        <v>55</v>
      </c>
      <c r="E49" s="4">
        <v>534532.39199999999</v>
      </c>
      <c r="F49" s="4">
        <v>4284394.2920000004</v>
      </c>
      <c r="G49" s="4">
        <v>387.76</v>
      </c>
      <c r="H49" s="4">
        <v>387.781005859</v>
      </c>
      <c r="I49" s="4">
        <v>2.1005859000000002E-2</v>
      </c>
      <c r="J49" s="1">
        <f t="shared" si="0"/>
        <v>4.4124611232788106E-4</v>
      </c>
    </row>
    <row r="50" spans="4:10" x14ac:dyDescent="0.25">
      <c r="D50" s="2" t="s">
        <v>56</v>
      </c>
      <c r="E50" s="4">
        <v>523158.66200000001</v>
      </c>
      <c r="F50" s="4">
        <v>4308796.8219999997</v>
      </c>
      <c r="G50" s="4">
        <v>570.05399999999997</v>
      </c>
      <c r="H50" s="4">
        <v>570.02502441399997</v>
      </c>
      <c r="I50" s="4">
        <v>2.8975586000000001E-2</v>
      </c>
      <c r="J50" s="1">
        <f t="shared" si="0"/>
        <v>8.395845840433961E-4</v>
      </c>
    </row>
    <row r="51" spans="4:10" x14ac:dyDescent="0.25">
      <c r="D51" s="2" t="s">
        <v>57</v>
      </c>
      <c r="E51" s="4">
        <v>521670.478</v>
      </c>
      <c r="F51" s="4">
        <v>4309466.0159999998</v>
      </c>
      <c r="G51" s="4">
        <v>561.16999999999996</v>
      </c>
      <c r="H51" s="4">
        <v>561.10198974599996</v>
      </c>
      <c r="I51" s="4">
        <v>6.8010254000000006E-2</v>
      </c>
      <c r="J51" s="1">
        <f t="shared" si="0"/>
        <v>4.6253946491445165E-3</v>
      </c>
    </row>
    <row r="52" spans="4:10" x14ac:dyDescent="0.25">
      <c r="D52" s="2" t="s">
        <v>58</v>
      </c>
      <c r="E52" s="4">
        <v>524373.74699999997</v>
      </c>
      <c r="F52" s="4">
        <v>4301707.6950000003</v>
      </c>
      <c r="G52" s="4">
        <v>854.47500000000002</v>
      </c>
      <c r="H52" s="4">
        <v>854.46398925799997</v>
      </c>
      <c r="I52" s="4">
        <v>1.10107420001E-2</v>
      </c>
      <c r="J52" s="1">
        <f t="shared" si="0"/>
        <v>1.2123643939276615E-4</v>
      </c>
    </row>
    <row r="53" spans="4:10" x14ac:dyDescent="0.25">
      <c r="D53" s="2" t="s">
        <v>59</v>
      </c>
      <c r="E53" s="4">
        <v>523962.09</v>
      </c>
      <c r="F53" s="4">
        <v>4300150.8640000001</v>
      </c>
      <c r="G53" s="4">
        <v>878.93299999999999</v>
      </c>
      <c r="H53" s="4">
        <v>879.04199218799999</v>
      </c>
      <c r="I53" s="4">
        <v>0.108992188</v>
      </c>
      <c r="J53" s="1">
        <f t="shared" si="0"/>
        <v>1.1879297045027345E-2</v>
      </c>
    </row>
    <row r="54" spans="4:10" x14ac:dyDescent="0.25">
      <c r="D54" s="2" t="s">
        <v>60</v>
      </c>
      <c r="E54" s="4">
        <v>524021.15399999998</v>
      </c>
      <c r="F54" s="4">
        <v>4298644.074</v>
      </c>
      <c r="G54" s="4">
        <v>892.59900000000005</v>
      </c>
      <c r="H54" s="4">
        <v>892.61901855500003</v>
      </c>
      <c r="I54" s="4">
        <v>2.0018555E-2</v>
      </c>
      <c r="J54" s="1">
        <f t="shared" si="0"/>
        <v>4.0074254428802502E-4</v>
      </c>
    </row>
    <row r="55" spans="4:10" x14ac:dyDescent="0.25">
      <c r="D55" s="2" t="s">
        <v>61</v>
      </c>
      <c r="E55" s="4">
        <v>516298.36900000001</v>
      </c>
      <c r="F55" s="4">
        <v>4317612.9620000003</v>
      </c>
      <c r="G55" s="4">
        <v>406.15800000000002</v>
      </c>
      <c r="H55" s="4">
        <v>406.16198730500003</v>
      </c>
      <c r="I55" s="4">
        <v>3.9873050000099998E-3</v>
      </c>
      <c r="J55" s="1">
        <f t="shared" si="0"/>
        <v>1.5898601163104746E-5</v>
      </c>
    </row>
    <row r="56" spans="4:10" x14ac:dyDescent="0.25">
      <c r="D56" s="2" t="s">
        <v>62</v>
      </c>
      <c r="E56" s="4">
        <v>514193.68099999998</v>
      </c>
      <c r="F56" s="4">
        <v>4317981.3279999997</v>
      </c>
      <c r="G56" s="4">
        <v>411.10199999999998</v>
      </c>
      <c r="H56" s="4">
        <v>411.09600830099998</v>
      </c>
      <c r="I56" s="4">
        <v>5.9916989999899998E-3</v>
      </c>
      <c r="J56" s="1">
        <f t="shared" si="0"/>
        <v>3.5900456906481161E-5</v>
      </c>
    </row>
    <row r="57" spans="4:10" x14ac:dyDescent="0.25">
      <c r="D57" s="2" t="s">
        <v>63</v>
      </c>
      <c r="E57" s="4">
        <v>510515.30300000001</v>
      </c>
      <c r="F57" s="4">
        <v>4318406.5650000004</v>
      </c>
      <c r="G57" s="4">
        <v>408.48399999999998</v>
      </c>
      <c r="H57" s="4">
        <v>408.51400756800001</v>
      </c>
      <c r="I57" s="4">
        <v>3.0007567999999998E-2</v>
      </c>
      <c r="J57" s="1">
        <f t="shared" si="0"/>
        <v>9.0045413727462393E-4</v>
      </c>
    </row>
    <row r="58" spans="4:10" x14ac:dyDescent="0.25">
      <c r="D58" s="2" t="s">
        <v>64</v>
      </c>
      <c r="E58" s="4">
        <v>509267.859</v>
      </c>
      <c r="F58" s="4">
        <v>4318462.5209999997</v>
      </c>
      <c r="G58" s="4">
        <v>406.68799999999999</v>
      </c>
      <c r="H58" s="4">
        <v>406.63101196299999</v>
      </c>
      <c r="I58" s="4">
        <v>5.6988036999999998E-2</v>
      </c>
      <c r="J58" s="1">
        <f t="shared" si="0"/>
        <v>3.2476363611133687E-3</v>
      </c>
    </row>
    <row r="59" spans="4:10" x14ac:dyDescent="0.25">
      <c r="D59" s="2" t="s">
        <v>65</v>
      </c>
      <c r="E59" s="4">
        <v>512537.61099999998</v>
      </c>
      <c r="F59" s="4">
        <v>4330320.5</v>
      </c>
      <c r="G59" s="4">
        <v>406.565</v>
      </c>
      <c r="H59" s="4">
        <v>406.43499755900001</v>
      </c>
      <c r="I59" s="4">
        <v>0.130002441</v>
      </c>
      <c r="J59" s="1">
        <f t="shared" si="0"/>
        <v>1.6900634665958481E-2</v>
      </c>
    </row>
    <row r="60" spans="4:10" x14ac:dyDescent="0.25">
      <c r="D60" s="2" t="s">
        <v>66</v>
      </c>
      <c r="E60" s="4">
        <v>509759.277</v>
      </c>
      <c r="F60" s="4">
        <v>4329850.6390000004</v>
      </c>
      <c r="G60" s="4">
        <v>406.32900000000001</v>
      </c>
      <c r="H60" s="4">
        <v>406.33499145500002</v>
      </c>
      <c r="I60" s="4">
        <v>5.9914550000100004E-3</v>
      </c>
      <c r="J60" s="1">
        <f t="shared" si="0"/>
        <v>3.5897533017144831E-5</v>
      </c>
    </row>
    <row r="61" spans="4:10" x14ac:dyDescent="0.25">
      <c r="D61" s="2" t="s">
        <v>67</v>
      </c>
      <c r="E61" s="4">
        <v>541532.81900000002</v>
      </c>
      <c r="F61" s="4">
        <v>4316449.426</v>
      </c>
      <c r="G61" s="4">
        <v>346.29700000000003</v>
      </c>
      <c r="H61" s="4">
        <v>346.28698730500003</v>
      </c>
      <c r="I61" s="4">
        <v>1.0012695E-2</v>
      </c>
      <c r="J61" s="1">
        <f t="shared" si="0"/>
        <v>1.0025406116302501E-4</v>
      </c>
    </row>
    <row r="62" spans="4:10" x14ac:dyDescent="0.25">
      <c r="D62" s="2" t="s">
        <v>68</v>
      </c>
      <c r="E62" s="4">
        <v>538621.29299999995</v>
      </c>
      <c r="F62" s="4">
        <v>4316558.977</v>
      </c>
      <c r="G62" s="4">
        <v>312.63200000000001</v>
      </c>
      <c r="H62" s="4">
        <v>312.58700561500001</v>
      </c>
      <c r="I62" s="4">
        <v>4.4994384999999998E-2</v>
      </c>
      <c r="J62" s="1">
        <f t="shared" si="0"/>
        <v>2.0244946815282249E-3</v>
      </c>
    </row>
    <row r="63" spans="4:10" x14ac:dyDescent="0.25">
      <c r="D63" s="2" t="s">
        <v>69</v>
      </c>
      <c r="E63" s="4">
        <v>511855.47700000001</v>
      </c>
      <c r="F63" s="4">
        <v>4377757.8830000004</v>
      </c>
      <c r="G63" s="4">
        <v>957.62300000000005</v>
      </c>
      <c r="H63" s="4">
        <v>957.64001464800003</v>
      </c>
      <c r="I63" s="4">
        <v>1.7014648E-2</v>
      </c>
      <c r="J63" s="1">
        <f t="shared" si="0"/>
        <v>2.8949824656390402E-4</v>
      </c>
    </row>
    <row r="64" spans="4:10" x14ac:dyDescent="0.25">
      <c r="D64" s="2" t="s">
        <v>70</v>
      </c>
      <c r="E64" s="4">
        <v>538043.96900000004</v>
      </c>
      <c r="F64" s="4">
        <v>4318045.2889999999</v>
      </c>
      <c r="G64" s="4">
        <v>317.12299999999999</v>
      </c>
      <c r="H64" s="4">
        <v>317.00299072299998</v>
      </c>
      <c r="I64" s="4">
        <v>0.120009277</v>
      </c>
      <c r="J64" s="1">
        <f t="shared" si="0"/>
        <v>1.4402226566062729E-2</v>
      </c>
    </row>
    <row r="65" spans="4:10" x14ac:dyDescent="0.25">
      <c r="D65" s="2" t="s">
        <v>71</v>
      </c>
      <c r="E65" s="4">
        <v>536609.63600000006</v>
      </c>
      <c r="F65" s="4">
        <v>4318896.0279999999</v>
      </c>
      <c r="G65" s="4">
        <v>359.959</v>
      </c>
      <c r="H65" s="4">
        <v>359.996002197</v>
      </c>
      <c r="I65" s="4">
        <v>3.7002197000000001E-2</v>
      </c>
      <c r="J65" s="1">
        <f t="shared" si="0"/>
        <v>1.3691625828268091E-3</v>
      </c>
    </row>
    <row r="66" spans="4:10" x14ac:dyDescent="0.25">
      <c r="D66" s="2" t="s">
        <v>72</v>
      </c>
      <c r="E66" s="4">
        <v>547762.28300000005</v>
      </c>
      <c r="F66" s="4">
        <v>4303766.057</v>
      </c>
      <c r="G66" s="4">
        <v>752.82</v>
      </c>
      <c r="H66" s="4">
        <v>752.76397705099998</v>
      </c>
      <c r="I66" s="4">
        <v>5.6022949000099999E-2</v>
      </c>
      <c r="J66" s="1">
        <f t="shared" si="0"/>
        <v>3.1385708146678053E-3</v>
      </c>
    </row>
    <row r="67" spans="4:10" x14ac:dyDescent="0.25">
      <c r="D67" s="2" t="s">
        <v>73</v>
      </c>
      <c r="E67" s="4">
        <v>549085.625</v>
      </c>
      <c r="F67" s="4">
        <v>4303472.6670000004</v>
      </c>
      <c r="G67" s="4">
        <v>682.18200000000002</v>
      </c>
      <c r="H67" s="4">
        <v>682.12902831999997</v>
      </c>
      <c r="I67" s="4">
        <v>5.297168E-2</v>
      </c>
      <c r="J67" s="1">
        <f t="shared" ref="J67:J82" si="1">POWER(I67,2)</f>
        <v>2.8059988820224001E-3</v>
      </c>
    </row>
    <row r="68" spans="4:10" x14ac:dyDescent="0.25">
      <c r="D68" s="2" t="s">
        <v>74</v>
      </c>
      <c r="E68" s="4">
        <v>550371.15399999998</v>
      </c>
      <c r="F68" s="4">
        <v>4302580.4879999999</v>
      </c>
      <c r="G68" s="4">
        <v>651.327</v>
      </c>
      <c r="H68" s="4">
        <v>651.28997802699996</v>
      </c>
      <c r="I68" s="4">
        <v>3.7021973E-2</v>
      </c>
      <c r="J68" s="1">
        <f t="shared" si="1"/>
        <v>1.370626484812729E-3</v>
      </c>
    </row>
    <row r="69" spans="4:10" x14ac:dyDescent="0.25">
      <c r="D69" s="2" t="s">
        <v>75</v>
      </c>
      <c r="E69" s="4">
        <v>544163.14500000002</v>
      </c>
      <c r="F69" s="4">
        <v>4304660.4230000004</v>
      </c>
      <c r="G69" s="4">
        <v>685.84199999999998</v>
      </c>
      <c r="H69" s="4">
        <v>685.83801269499997</v>
      </c>
      <c r="I69" s="4">
        <v>3.9873050000099998E-3</v>
      </c>
      <c r="J69" s="1">
        <f t="shared" si="1"/>
        <v>1.5898601163104746E-5</v>
      </c>
    </row>
    <row r="70" spans="4:10" x14ac:dyDescent="0.25">
      <c r="D70" s="2" t="s">
        <v>76</v>
      </c>
      <c r="E70" s="4">
        <v>528759.76599999995</v>
      </c>
      <c r="F70" s="4">
        <v>4326669.6040000003</v>
      </c>
      <c r="G70" s="4">
        <v>400.25299999999999</v>
      </c>
      <c r="H70" s="4">
        <v>400.28399658199999</v>
      </c>
      <c r="I70" s="4">
        <v>3.0996582000000002E-2</v>
      </c>
      <c r="J70" s="1">
        <f t="shared" si="1"/>
        <v>9.6078809568272408E-4</v>
      </c>
    </row>
    <row r="71" spans="4:10" x14ac:dyDescent="0.25">
      <c r="D71" s="2" t="s">
        <v>77</v>
      </c>
      <c r="E71" s="4">
        <v>527502.43400000001</v>
      </c>
      <c r="F71" s="4">
        <v>4327487.8550000004</v>
      </c>
      <c r="G71" s="4">
        <v>406.36</v>
      </c>
      <c r="H71" s="4">
        <v>406.36700439499998</v>
      </c>
      <c r="I71" s="4">
        <v>7.0043949999699998E-3</v>
      </c>
      <c r="J71" s="1">
        <f t="shared" si="1"/>
        <v>4.9061549315604732E-5</v>
      </c>
    </row>
    <row r="72" spans="4:10" x14ac:dyDescent="0.25">
      <c r="D72" s="2" t="s">
        <v>78</v>
      </c>
      <c r="E72" s="4">
        <v>531103.41799999995</v>
      </c>
      <c r="F72" s="4">
        <v>4324382.6749999998</v>
      </c>
      <c r="G72" s="4">
        <v>379.245</v>
      </c>
      <c r="H72" s="4">
        <v>379.22399902299998</v>
      </c>
      <c r="I72" s="4">
        <v>2.1000977000000001E-2</v>
      </c>
      <c r="J72" s="1">
        <f t="shared" si="1"/>
        <v>4.41041034954529E-4</v>
      </c>
    </row>
    <row r="73" spans="4:10" x14ac:dyDescent="0.25">
      <c r="D73" s="2" t="s">
        <v>79</v>
      </c>
      <c r="E73" s="4">
        <v>532836.71499999997</v>
      </c>
      <c r="F73" s="4">
        <v>4324085.5599999996</v>
      </c>
      <c r="G73" s="4">
        <v>364.30900000000003</v>
      </c>
      <c r="H73" s="4">
        <v>364.28298950200002</v>
      </c>
      <c r="I73" s="4">
        <v>2.6010498E-2</v>
      </c>
      <c r="J73" s="1">
        <f t="shared" si="1"/>
        <v>6.7654600620800404E-4</v>
      </c>
    </row>
    <row r="74" spans="4:10" x14ac:dyDescent="0.25">
      <c r="D74" s="2" t="s">
        <v>80</v>
      </c>
      <c r="E74" s="4">
        <v>539140.33799999999</v>
      </c>
      <c r="F74" s="4">
        <v>4334472.5470000003</v>
      </c>
      <c r="G74" s="4">
        <v>452.488</v>
      </c>
      <c r="H74" s="4">
        <v>452.45901489300002</v>
      </c>
      <c r="I74" s="4">
        <v>2.8985107E-2</v>
      </c>
      <c r="J74" s="1">
        <f t="shared" si="1"/>
        <v>8.40136427801449E-4</v>
      </c>
    </row>
    <row r="75" spans="4:10" x14ac:dyDescent="0.25">
      <c r="D75" s="2" t="s">
        <v>81</v>
      </c>
      <c r="E75" s="4">
        <v>536063.99199999997</v>
      </c>
      <c r="F75" s="4">
        <v>4334189.1430000002</v>
      </c>
      <c r="G75" s="4">
        <v>450.88900000000001</v>
      </c>
      <c r="H75" s="4">
        <v>450.94601440399998</v>
      </c>
      <c r="I75" s="4">
        <v>5.7014403999999998E-2</v>
      </c>
      <c r="J75" s="1">
        <f t="shared" si="1"/>
        <v>3.2506422634752158E-3</v>
      </c>
    </row>
    <row r="76" spans="4:10" x14ac:dyDescent="0.25">
      <c r="D76" s="2" t="s">
        <v>82</v>
      </c>
      <c r="E76" s="4">
        <v>528360.04099999997</v>
      </c>
      <c r="F76" s="4">
        <v>4334729.6619999995</v>
      </c>
      <c r="G76" s="4">
        <v>603.85299999999995</v>
      </c>
      <c r="H76" s="4">
        <v>603.82000732400002</v>
      </c>
      <c r="I76" s="4">
        <v>3.2992675999900002E-2</v>
      </c>
      <c r="J76" s="1">
        <f t="shared" si="1"/>
        <v>1.0885166696343776E-3</v>
      </c>
    </row>
    <row r="77" spans="4:10" x14ac:dyDescent="0.25">
      <c r="D77" s="2" t="s">
        <v>83</v>
      </c>
      <c r="E77" s="4">
        <v>527383.69299999997</v>
      </c>
      <c r="F77" s="4">
        <v>4335393.01</v>
      </c>
      <c r="G77" s="4">
        <v>607.64300000000003</v>
      </c>
      <c r="H77" s="4">
        <v>607.63098144499997</v>
      </c>
      <c r="I77" s="4">
        <v>1.20185550001E-2</v>
      </c>
      <c r="J77" s="1">
        <f t="shared" si="1"/>
        <v>1.4444566429042873E-4</v>
      </c>
    </row>
    <row r="78" spans="4:10" x14ac:dyDescent="0.25">
      <c r="D78" s="2" t="s">
        <v>84</v>
      </c>
      <c r="E78" s="4">
        <v>526986.09100000001</v>
      </c>
      <c r="F78" s="4">
        <v>4335678.4040000001</v>
      </c>
      <c r="G78" s="4">
        <v>629.375</v>
      </c>
      <c r="H78" s="4">
        <v>629.41302490199996</v>
      </c>
      <c r="I78" s="4">
        <v>3.8024901999999999E-2</v>
      </c>
      <c r="J78" s="1">
        <f t="shared" si="1"/>
        <v>1.4458931721096039E-3</v>
      </c>
    </row>
    <row r="79" spans="4:10" x14ac:dyDescent="0.25">
      <c r="D79" s="2" t="s">
        <v>85</v>
      </c>
      <c r="E79" s="4">
        <v>511664.62099999998</v>
      </c>
      <c r="F79" s="4">
        <v>4345232.87</v>
      </c>
      <c r="G79" s="4">
        <v>1195.21</v>
      </c>
      <c r="H79" s="4">
        <v>1195.2130127</v>
      </c>
      <c r="I79" s="4">
        <v>3.0127000000000001E-3</v>
      </c>
      <c r="J79" s="1">
        <f t="shared" si="1"/>
        <v>9.07636129E-6</v>
      </c>
    </row>
    <row r="80" spans="4:10" x14ac:dyDescent="0.25">
      <c r="D80" s="2" t="s">
        <v>86</v>
      </c>
      <c r="E80" s="4">
        <v>510500.57400000002</v>
      </c>
      <c r="F80" s="4">
        <v>4346134.4859999996</v>
      </c>
      <c r="G80" s="4">
        <v>1113.518</v>
      </c>
      <c r="H80" s="4">
        <v>1113.45800781</v>
      </c>
      <c r="I80" s="4">
        <v>5.9992190000000001E-2</v>
      </c>
      <c r="J80" s="1">
        <f t="shared" si="1"/>
        <v>3.5990628609961E-3</v>
      </c>
    </row>
    <row r="81" spans="4:10" x14ac:dyDescent="0.25">
      <c r="D81" s="2" t="s">
        <v>87</v>
      </c>
      <c r="E81" s="4">
        <v>508490.315</v>
      </c>
      <c r="F81" s="4">
        <v>4347537.9550000001</v>
      </c>
      <c r="G81" s="4">
        <v>1167.1469999999999</v>
      </c>
      <c r="H81" s="4">
        <v>1167.0920410199999</v>
      </c>
      <c r="I81" s="4">
        <v>5.4958979999999998E-2</v>
      </c>
      <c r="J81" s="1">
        <f t="shared" si="1"/>
        <v>3.0204894826403998E-3</v>
      </c>
    </row>
    <row r="82" spans="4:10" x14ac:dyDescent="0.25">
      <c r="D82" s="2" t="s">
        <v>88</v>
      </c>
      <c r="E82" s="4">
        <v>511033.23200000002</v>
      </c>
      <c r="F82" s="4">
        <v>4379869.818</v>
      </c>
      <c r="G82" s="4">
        <v>1139.2850000000001</v>
      </c>
      <c r="H82" s="4">
        <v>1139.3819580100001</v>
      </c>
      <c r="I82" s="4">
        <v>9.6958009999999997E-2</v>
      </c>
      <c r="J82" s="1">
        <f t="shared" si="1"/>
        <v>9.4008557031600992E-3</v>
      </c>
    </row>
    <row r="83" spans="4:10" x14ac:dyDescent="0.25">
      <c r="J83" s="1"/>
    </row>
    <row r="84" spans="4:10" x14ac:dyDescent="0.25">
      <c r="J84" s="1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sqref="A1:B1"/>
    </sheetView>
  </sheetViews>
  <sheetFormatPr defaultRowHeight="15" x14ac:dyDescent="0.25"/>
  <cols>
    <col min="1" max="2" width="12" customWidth="1"/>
    <col min="4" max="4" width="8.7109375" bestFit="1" customWidth="1"/>
    <col min="5" max="5" width="31.140625" bestFit="1" customWidth="1"/>
    <col min="6" max="6" width="32.7109375" bestFit="1" customWidth="1"/>
    <col min="7" max="7" width="16.7109375" bestFit="1" customWidth="1"/>
    <col min="8" max="8" width="25.28515625" bestFit="1" customWidth="1"/>
    <col min="9" max="9" width="20.28515625" bestFit="1" customWidth="1"/>
  </cols>
  <sheetData>
    <row r="1" spans="1:10" ht="17.25" x14ac:dyDescent="0.25">
      <c r="A1" s="28" t="s">
        <v>0</v>
      </c>
      <c r="B1" s="28"/>
      <c r="D1" s="20" t="s">
        <v>1</v>
      </c>
      <c r="E1" s="20" t="s">
        <v>2</v>
      </c>
      <c r="F1" s="20" t="s">
        <v>3</v>
      </c>
      <c r="G1" s="20" t="s">
        <v>4</v>
      </c>
      <c r="H1" s="20" t="s">
        <v>92</v>
      </c>
      <c r="I1" s="20" t="s">
        <v>6</v>
      </c>
      <c r="J1" s="20" t="s">
        <v>7</v>
      </c>
    </row>
    <row r="2" spans="1:10" x14ac:dyDescent="0.25">
      <c r="A2" s="14" t="s">
        <v>8</v>
      </c>
      <c r="B2" s="15">
        <f xml:space="preserve"> SQRT(SUMSQ(I2:I82)/COUNTA(I2:I82))</f>
        <v>6.3953618150421651E-2</v>
      </c>
      <c r="D2" s="19" t="s">
        <v>9</v>
      </c>
      <c r="E2" s="4">
        <v>543199.31799999997</v>
      </c>
      <c r="F2" s="4">
        <v>4288413.0870000003</v>
      </c>
      <c r="G2" s="4">
        <v>299.60300000000001</v>
      </c>
      <c r="H2" s="4">
        <v>299.50299072299998</v>
      </c>
      <c r="I2" s="4">
        <v>0.10000927699999999</v>
      </c>
      <c r="J2" s="4">
        <f>POWER(I2,2)</f>
        <v>1.0001855486062727E-2</v>
      </c>
    </row>
    <row r="3" spans="1:10" x14ac:dyDescent="0.25">
      <c r="A3" s="14" t="s">
        <v>10</v>
      </c>
      <c r="B3" s="15">
        <f>B2*1.96</f>
        <v>0.12534909157482643</v>
      </c>
      <c r="D3" s="19" t="s">
        <v>11</v>
      </c>
      <c r="E3" s="4">
        <v>546759.08100000001</v>
      </c>
      <c r="F3" s="4">
        <v>4288649.6749999998</v>
      </c>
      <c r="G3" s="4">
        <v>303.02499999999998</v>
      </c>
      <c r="H3" s="4">
        <v>302.94400024399999</v>
      </c>
      <c r="I3" s="4">
        <v>8.0999756000000006E-2</v>
      </c>
      <c r="J3" s="4">
        <f t="shared" ref="J3:J66" si="0">POWER(I3,2)</f>
        <v>6.5609604720595367E-3</v>
      </c>
    </row>
    <row r="4" spans="1:10" x14ac:dyDescent="0.25">
      <c r="D4" s="19" t="s">
        <v>12</v>
      </c>
      <c r="E4" s="4">
        <v>544298.25699999998</v>
      </c>
      <c r="F4" s="4">
        <v>4291483.2359999996</v>
      </c>
      <c r="G4" s="4">
        <v>319.67099999999999</v>
      </c>
      <c r="H4" s="4">
        <v>319.60101318400001</v>
      </c>
      <c r="I4" s="4">
        <v>6.9986815999999993E-2</v>
      </c>
      <c r="J4" s="4">
        <f t="shared" si="0"/>
        <v>4.898154413817855E-3</v>
      </c>
    </row>
    <row r="5" spans="1:10" x14ac:dyDescent="0.25">
      <c r="D5" s="19" t="s">
        <v>13</v>
      </c>
      <c r="E5" s="4">
        <v>537786.022</v>
      </c>
      <c r="F5" s="4">
        <v>4301178.5049999999</v>
      </c>
      <c r="G5" s="4">
        <v>523.25599999999997</v>
      </c>
      <c r="H5" s="4">
        <v>523.166015625</v>
      </c>
      <c r="I5" s="4">
        <v>8.9984375000000005E-2</v>
      </c>
      <c r="J5" s="4">
        <f t="shared" si="0"/>
        <v>8.0971877441406263E-3</v>
      </c>
    </row>
    <row r="6" spans="1:10" x14ac:dyDescent="0.25">
      <c r="D6" s="19" t="s">
        <v>14</v>
      </c>
      <c r="E6" s="4">
        <v>537346.60600000003</v>
      </c>
      <c r="F6" s="4">
        <v>4302508.2960000001</v>
      </c>
      <c r="G6" s="4">
        <v>483.97</v>
      </c>
      <c r="H6" s="4">
        <v>483.95700073199998</v>
      </c>
      <c r="I6" s="4">
        <v>1.2999268E-2</v>
      </c>
      <c r="J6" s="4">
        <f t="shared" si="0"/>
        <v>1.68980968535824E-4</v>
      </c>
    </row>
    <row r="7" spans="1:10" x14ac:dyDescent="0.25">
      <c r="D7" s="19" t="s">
        <v>15</v>
      </c>
      <c r="E7" s="4">
        <v>535871.71</v>
      </c>
      <c r="F7" s="4">
        <v>4303669.0599999996</v>
      </c>
      <c r="G7" s="4">
        <v>430.90800000000002</v>
      </c>
      <c r="H7" s="4">
        <v>430.920013428</v>
      </c>
      <c r="I7" s="4">
        <v>1.2013428E-2</v>
      </c>
      <c r="J7" s="4">
        <f t="shared" si="0"/>
        <v>1.4432245231118398E-4</v>
      </c>
    </row>
    <row r="8" spans="1:10" x14ac:dyDescent="0.25">
      <c r="D8" s="19" t="s">
        <v>16</v>
      </c>
      <c r="E8" s="4">
        <v>539599.71400000004</v>
      </c>
      <c r="F8" s="4">
        <v>4297610.1500000004</v>
      </c>
      <c r="G8" s="4">
        <v>533.59900000000005</v>
      </c>
      <c r="H8" s="4">
        <v>533.59399414100005</v>
      </c>
      <c r="I8" s="4">
        <v>5.0058589999899998E-3</v>
      </c>
      <c r="J8" s="4">
        <f t="shared" si="0"/>
        <v>2.505862432778088E-5</v>
      </c>
    </row>
    <row r="9" spans="1:10" x14ac:dyDescent="0.25">
      <c r="D9" s="19" t="s">
        <v>17</v>
      </c>
      <c r="E9" s="4">
        <v>538136.46699999995</v>
      </c>
      <c r="F9" s="4">
        <v>4297062.5029999996</v>
      </c>
      <c r="G9" s="4">
        <v>453.14100000000002</v>
      </c>
      <c r="H9" s="4">
        <v>453.14401245099998</v>
      </c>
      <c r="I9" s="4">
        <v>3.0124509999600001E-3</v>
      </c>
      <c r="J9" s="4">
        <f t="shared" si="0"/>
        <v>9.0748610271600048E-6</v>
      </c>
    </row>
    <row r="10" spans="1:10" x14ac:dyDescent="0.25">
      <c r="D10" s="19" t="s">
        <v>18</v>
      </c>
      <c r="E10" s="4">
        <v>513311.772</v>
      </c>
      <c r="F10" s="4">
        <v>4314838.2419999996</v>
      </c>
      <c r="G10" s="4">
        <v>419.25900000000001</v>
      </c>
      <c r="H10" s="4">
        <v>419.26699829099999</v>
      </c>
      <c r="I10" s="4">
        <v>7.9982909999799998E-3</v>
      </c>
      <c r="J10" s="4">
        <f t="shared" si="0"/>
        <v>6.3972658920361067E-5</v>
      </c>
    </row>
    <row r="11" spans="1:10" x14ac:dyDescent="0.25">
      <c r="D11" s="19" t="s">
        <v>19</v>
      </c>
      <c r="E11" s="4">
        <v>508824.89199999999</v>
      </c>
      <c r="F11" s="4">
        <v>4312480.5449999999</v>
      </c>
      <c r="G11" s="4">
        <v>427.56</v>
      </c>
      <c r="H11" s="4">
        <v>427.64300537100002</v>
      </c>
      <c r="I11" s="4">
        <v>8.3005370999999994E-2</v>
      </c>
      <c r="J11" s="4">
        <f t="shared" si="0"/>
        <v>6.8898916148476402E-3</v>
      </c>
    </row>
    <row r="12" spans="1:10" x14ac:dyDescent="0.25">
      <c r="D12" s="19" t="s">
        <v>20</v>
      </c>
      <c r="E12" s="4">
        <v>508393.55</v>
      </c>
      <c r="F12" s="4">
        <v>4309799.835</v>
      </c>
      <c r="G12" s="4">
        <v>467.36200000000002</v>
      </c>
      <c r="H12" s="4">
        <v>467.35800170900001</v>
      </c>
      <c r="I12" s="4">
        <v>3.9982910000199998E-3</v>
      </c>
      <c r="J12" s="4">
        <f t="shared" si="0"/>
        <v>1.598633092084093E-5</v>
      </c>
    </row>
    <row r="13" spans="1:10" x14ac:dyDescent="0.25">
      <c r="D13" s="19" t="s">
        <v>21</v>
      </c>
      <c r="E13" s="4">
        <v>509587.66100000002</v>
      </c>
      <c r="F13" s="4">
        <v>4310635.5999999996</v>
      </c>
      <c r="G13" s="4">
        <v>442.59699999999998</v>
      </c>
      <c r="H13" s="4">
        <v>442.489990234</v>
      </c>
      <c r="I13" s="4">
        <v>0.10700976600000001</v>
      </c>
      <c r="J13" s="4">
        <f t="shared" si="0"/>
        <v>1.1451090019374758E-2</v>
      </c>
    </row>
    <row r="14" spans="1:10" x14ac:dyDescent="0.25">
      <c r="D14" s="19" t="s">
        <v>22</v>
      </c>
      <c r="E14" s="4">
        <v>507892.06900000002</v>
      </c>
      <c r="F14" s="4">
        <v>4334740.18</v>
      </c>
      <c r="G14" s="4">
        <v>409.387</v>
      </c>
      <c r="H14" s="4">
        <v>409.38699340800002</v>
      </c>
      <c r="I14" s="4">
        <v>6.5919999769899999E-6</v>
      </c>
      <c r="J14" s="4">
        <f t="shared" si="0"/>
        <v>4.3454463696636158E-11</v>
      </c>
    </row>
    <row r="15" spans="1:10" x14ac:dyDescent="0.25">
      <c r="D15" s="19" t="s">
        <v>23</v>
      </c>
      <c r="E15" s="4">
        <v>501444.598</v>
      </c>
      <c r="F15" s="4">
        <v>4315283.1109999996</v>
      </c>
      <c r="G15" s="4">
        <v>744.125</v>
      </c>
      <c r="H15" s="4">
        <v>744.10601806600005</v>
      </c>
      <c r="I15" s="4">
        <v>1.8981933999999999E-2</v>
      </c>
      <c r="J15" s="4">
        <f t="shared" si="0"/>
        <v>3.6031381838035596E-4</v>
      </c>
    </row>
    <row r="16" spans="1:10" x14ac:dyDescent="0.25">
      <c r="D16" s="19" t="s">
        <v>24</v>
      </c>
      <c r="E16" s="4">
        <v>502887.47899999999</v>
      </c>
      <c r="F16" s="4">
        <v>4314608.0149999997</v>
      </c>
      <c r="G16" s="4">
        <v>633.07299999999998</v>
      </c>
      <c r="H16" s="4">
        <v>632.96197509800004</v>
      </c>
      <c r="I16" s="4">
        <v>0.11102490199999999</v>
      </c>
      <c r="J16" s="4">
        <f t="shared" si="0"/>
        <v>1.2326528864109603E-2</v>
      </c>
    </row>
    <row r="17" spans="4:10" x14ac:dyDescent="0.25">
      <c r="D17" s="19" t="s">
        <v>25</v>
      </c>
      <c r="E17" s="4">
        <v>502587.326</v>
      </c>
      <c r="F17" s="4">
        <v>4315140.6339999996</v>
      </c>
      <c r="G17" s="4">
        <v>566.63199999999995</v>
      </c>
      <c r="H17" s="4">
        <v>566.48999023399995</v>
      </c>
      <c r="I17" s="4">
        <v>0.14200976600000001</v>
      </c>
      <c r="J17" s="4">
        <f t="shared" si="0"/>
        <v>2.016677363937476E-2</v>
      </c>
    </row>
    <row r="18" spans="4:10" x14ac:dyDescent="0.25">
      <c r="D18" s="19" t="s">
        <v>26</v>
      </c>
      <c r="E18" s="4">
        <v>505029.84899999999</v>
      </c>
      <c r="F18" s="4">
        <v>4316234.4929999998</v>
      </c>
      <c r="G18" s="4">
        <v>443.44</v>
      </c>
      <c r="H18" s="4">
        <v>443.385986328</v>
      </c>
      <c r="I18" s="4">
        <v>5.4013671999999999E-2</v>
      </c>
      <c r="J18" s="4">
        <f t="shared" si="0"/>
        <v>2.9174767629235837E-3</v>
      </c>
    </row>
    <row r="19" spans="4:10" x14ac:dyDescent="0.25">
      <c r="D19" s="19" t="s">
        <v>27</v>
      </c>
      <c r="E19" s="4">
        <v>505000.50400000002</v>
      </c>
      <c r="F19" s="4">
        <v>4316113.05</v>
      </c>
      <c r="G19" s="4">
        <v>475.73899999999998</v>
      </c>
      <c r="H19" s="4">
        <v>475.57199096699998</v>
      </c>
      <c r="I19" s="4">
        <v>0.167009033</v>
      </c>
      <c r="J19" s="4">
        <f t="shared" si="0"/>
        <v>2.7892017103595089E-2</v>
      </c>
    </row>
    <row r="20" spans="4:10" x14ac:dyDescent="0.25">
      <c r="D20" s="19" t="s">
        <v>28</v>
      </c>
      <c r="E20" s="4">
        <v>505727.37800000003</v>
      </c>
      <c r="F20" s="4">
        <v>4319660.0269999998</v>
      </c>
      <c r="G20" s="4">
        <v>445.84300000000002</v>
      </c>
      <c r="H20" s="4">
        <v>445.78399658199999</v>
      </c>
      <c r="I20" s="4">
        <v>5.9003418000000002E-2</v>
      </c>
      <c r="J20" s="4">
        <f t="shared" si="0"/>
        <v>3.4814033356827243E-3</v>
      </c>
    </row>
    <row r="21" spans="4:10" x14ac:dyDescent="0.25">
      <c r="D21" s="19" t="s">
        <v>29</v>
      </c>
      <c r="E21" s="4">
        <v>504507.63299999997</v>
      </c>
      <c r="F21" s="4">
        <v>4321357.6189999999</v>
      </c>
      <c r="G21" s="4">
        <v>463.07900000000001</v>
      </c>
      <c r="H21" s="4">
        <v>463.072998047</v>
      </c>
      <c r="I21" s="4">
        <v>6.0019530000099998E-3</v>
      </c>
      <c r="J21" s="4">
        <f t="shared" si="0"/>
        <v>3.6023439814329037E-5</v>
      </c>
    </row>
    <row r="22" spans="4:10" x14ac:dyDescent="0.25">
      <c r="D22" s="19" t="s">
        <v>30</v>
      </c>
      <c r="E22" s="4">
        <v>500068.30599999998</v>
      </c>
      <c r="F22" s="4">
        <v>4333266.551</v>
      </c>
      <c r="G22" s="4">
        <v>414.94</v>
      </c>
      <c r="H22" s="4">
        <v>414.87799072299998</v>
      </c>
      <c r="I22" s="4">
        <v>6.2009277000000002E-2</v>
      </c>
      <c r="J22" s="4">
        <f t="shared" si="0"/>
        <v>3.8451504340627292E-3</v>
      </c>
    </row>
    <row r="23" spans="4:10" x14ac:dyDescent="0.25">
      <c r="D23" s="19" t="s">
        <v>31</v>
      </c>
      <c r="E23" s="4">
        <v>501221.47600000002</v>
      </c>
      <c r="F23" s="4">
        <v>4329597.2879999997</v>
      </c>
      <c r="G23" s="4">
        <v>420.72699999999998</v>
      </c>
      <c r="H23" s="4">
        <v>420.85800170900001</v>
      </c>
      <c r="I23" s="4">
        <v>0.13100170899999999</v>
      </c>
      <c r="J23" s="4">
        <f t="shared" si="0"/>
        <v>1.716144776092068E-2</v>
      </c>
    </row>
    <row r="24" spans="4:10" x14ac:dyDescent="0.25">
      <c r="D24" s="19" t="s">
        <v>32</v>
      </c>
      <c r="E24" s="4">
        <v>503417.86</v>
      </c>
      <c r="F24" s="4">
        <v>4325499.3260000004</v>
      </c>
      <c r="G24" s="4">
        <v>431.62700000000001</v>
      </c>
      <c r="H24" s="4">
        <v>431.71701049799998</v>
      </c>
      <c r="I24" s="4">
        <v>9.0010497999999994E-2</v>
      </c>
      <c r="J24" s="4">
        <f t="shared" si="0"/>
        <v>8.1018897502080026E-3</v>
      </c>
    </row>
    <row r="25" spans="4:10" x14ac:dyDescent="0.25">
      <c r="D25" s="19" t="s">
        <v>33</v>
      </c>
      <c r="E25" s="4">
        <v>501749.592</v>
      </c>
      <c r="F25" s="4">
        <v>4335695.5329999998</v>
      </c>
      <c r="G25" s="4">
        <v>418.16699999999997</v>
      </c>
      <c r="H25" s="4">
        <v>418.14099121100003</v>
      </c>
      <c r="I25" s="4">
        <v>2.6008788999900001E-2</v>
      </c>
      <c r="J25" s="4">
        <f t="shared" si="0"/>
        <v>6.7645710524131934E-4</v>
      </c>
    </row>
    <row r="26" spans="4:10" x14ac:dyDescent="0.25">
      <c r="D26" s="19" t="s">
        <v>34</v>
      </c>
      <c r="E26" s="4">
        <v>504875.03600000002</v>
      </c>
      <c r="F26" s="4">
        <v>4336270.4009999996</v>
      </c>
      <c r="G26" s="4">
        <v>410.90300000000002</v>
      </c>
      <c r="H26" s="4">
        <v>410.98800659199998</v>
      </c>
      <c r="I26" s="4">
        <v>8.5006592000000006E-2</v>
      </c>
      <c r="J26" s="4">
        <f t="shared" si="0"/>
        <v>7.2261206834544648E-3</v>
      </c>
    </row>
    <row r="27" spans="4:10" x14ac:dyDescent="0.25">
      <c r="D27" s="19" t="s">
        <v>35</v>
      </c>
      <c r="E27" s="4">
        <v>502821.66200000001</v>
      </c>
      <c r="F27" s="4">
        <v>4338102.676</v>
      </c>
      <c r="G27" s="4">
        <v>418.79199999999997</v>
      </c>
      <c r="H27" s="4">
        <v>418.80700683600003</v>
      </c>
      <c r="I27" s="4">
        <v>1.5006836000100001E-2</v>
      </c>
      <c r="J27" s="4">
        <f t="shared" si="0"/>
        <v>2.2520512673389738E-4</v>
      </c>
    </row>
    <row r="28" spans="4:10" x14ac:dyDescent="0.25">
      <c r="D28" s="19" t="s">
        <v>36</v>
      </c>
      <c r="E28" s="4">
        <v>503122.55499999999</v>
      </c>
      <c r="F28" s="4">
        <v>4366527.6179999998</v>
      </c>
      <c r="G28" s="4">
        <v>562.22199999999998</v>
      </c>
      <c r="H28" s="4">
        <v>562.24200439499998</v>
      </c>
      <c r="I28" s="4">
        <v>2.0004395000000001E-2</v>
      </c>
      <c r="J28" s="4">
        <f t="shared" si="0"/>
        <v>4.0017581931602503E-4</v>
      </c>
    </row>
    <row r="29" spans="4:10" x14ac:dyDescent="0.25">
      <c r="D29" s="19" t="s">
        <v>37</v>
      </c>
      <c r="E29" s="4">
        <v>505067.20199999999</v>
      </c>
      <c r="F29" s="4">
        <v>4365173.6629999997</v>
      </c>
      <c r="G29" s="4">
        <v>561.21299999999997</v>
      </c>
      <c r="H29" s="4">
        <v>561.13397216800001</v>
      </c>
      <c r="I29" s="4">
        <v>7.9027832000000006E-2</v>
      </c>
      <c r="J29" s="4">
        <f t="shared" si="0"/>
        <v>6.2453982306202253E-3</v>
      </c>
    </row>
    <row r="30" spans="4:10" x14ac:dyDescent="0.25">
      <c r="D30" s="19" t="s">
        <v>38</v>
      </c>
      <c r="E30" s="4">
        <v>505094.70699999999</v>
      </c>
      <c r="F30" s="4">
        <v>4366328.3930000002</v>
      </c>
      <c r="G30" s="4">
        <v>565.774</v>
      </c>
      <c r="H30" s="4">
        <v>565.83801269499997</v>
      </c>
      <c r="I30" s="4">
        <v>6.4012694999999994E-2</v>
      </c>
      <c r="J30" s="4">
        <f t="shared" si="0"/>
        <v>4.0976251211630246E-3</v>
      </c>
    </row>
    <row r="31" spans="4:10" x14ac:dyDescent="0.25">
      <c r="D31" s="19" t="s">
        <v>90</v>
      </c>
      <c r="E31" s="4">
        <v>502224.57699999999</v>
      </c>
      <c r="F31" s="4">
        <v>4365121.585</v>
      </c>
      <c r="G31" s="4">
        <v>630.23500000000001</v>
      </c>
      <c r="H31" s="4">
        <v>630.09997558600003</v>
      </c>
      <c r="I31" s="4">
        <v>0.13502441400000001</v>
      </c>
      <c r="J31" s="4">
        <f t="shared" si="0"/>
        <v>1.8231592376043399E-2</v>
      </c>
    </row>
    <row r="32" spans="4:10" x14ac:dyDescent="0.25">
      <c r="D32" s="19" t="s">
        <v>39</v>
      </c>
      <c r="E32" s="4">
        <v>501879.31800000003</v>
      </c>
      <c r="F32" s="4">
        <v>4364104.32</v>
      </c>
      <c r="G32" s="4">
        <v>538.94200000000001</v>
      </c>
      <c r="H32" s="4">
        <v>538.95202636700003</v>
      </c>
      <c r="I32" s="4">
        <v>1.0026367E-2</v>
      </c>
      <c r="J32" s="4">
        <f t="shared" si="0"/>
        <v>1.0052803521868899E-4</v>
      </c>
    </row>
    <row r="33" spans="4:10" x14ac:dyDescent="0.25">
      <c r="D33" s="19" t="s">
        <v>40</v>
      </c>
      <c r="E33" s="4">
        <v>500913.46500000003</v>
      </c>
      <c r="F33" s="4">
        <v>4363956.8729999997</v>
      </c>
      <c r="G33" s="4">
        <v>652.49</v>
      </c>
      <c r="H33" s="4">
        <v>652.58197021499996</v>
      </c>
      <c r="I33" s="4">
        <v>9.1970214999900005E-2</v>
      </c>
      <c r="J33" s="4">
        <f t="shared" si="0"/>
        <v>8.4585204471278319E-3</v>
      </c>
    </row>
    <row r="34" spans="4:10" x14ac:dyDescent="0.25">
      <c r="D34" s="19" t="s">
        <v>41</v>
      </c>
      <c r="E34" s="4">
        <v>498686.91399999999</v>
      </c>
      <c r="F34" s="4">
        <v>4364185.8859999999</v>
      </c>
      <c r="G34" s="4">
        <v>818.55200000000002</v>
      </c>
      <c r="H34" s="4">
        <v>818.47698974599996</v>
      </c>
      <c r="I34" s="4">
        <v>7.5010254000100002E-2</v>
      </c>
      <c r="J34" s="4">
        <f t="shared" si="0"/>
        <v>5.6265382051595182E-3</v>
      </c>
    </row>
    <row r="35" spans="4:10" x14ac:dyDescent="0.25">
      <c r="D35" s="19" t="s">
        <v>42</v>
      </c>
      <c r="E35" s="4">
        <v>498150.69</v>
      </c>
      <c r="F35" s="4">
        <v>4363924.9170000004</v>
      </c>
      <c r="G35" s="4">
        <v>799.20600000000002</v>
      </c>
      <c r="H35" s="4">
        <v>799.21002197300004</v>
      </c>
      <c r="I35" s="4">
        <v>4.0219730000200004E-3</v>
      </c>
      <c r="J35" s="4">
        <f t="shared" si="0"/>
        <v>1.6176266812889883E-5</v>
      </c>
    </row>
    <row r="36" spans="4:10" x14ac:dyDescent="0.25">
      <c r="D36" s="19" t="s">
        <v>43</v>
      </c>
      <c r="E36" s="4">
        <v>497824.12900000002</v>
      </c>
      <c r="F36" s="4">
        <v>4363146.7249999996</v>
      </c>
      <c r="G36" s="4">
        <v>740.58900000000006</v>
      </c>
      <c r="H36" s="4">
        <v>740.47399902300003</v>
      </c>
      <c r="I36" s="4">
        <v>0.115000977</v>
      </c>
      <c r="J36" s="4">
        <f t="shared" si="0"/>
        <v>1.322522471095453E-2</v>
      </c>
    </row>
    <row r="37" spans="4:10" x14ac:dyDescent="0.25">
      <c r="D37" s="19" t="s">
        <v>44</v>
      </c>
      <c r="E37" s="4">
        <v>496322.39799999999</v>
      </c>
      <c r="F37" s="4">
        <v>4359824.0269999998</v>
      </c>
      <c r="G37" s="4">
        <v>517.25400000000002</v>
      </c>
      <c r="H37" s="4">
        <v>517.22198486299999</v>
      </c>
      <c r="I37" s="4">
        <v>3.2015136999999999E-2</v>
      </c>
      <c r="J37" s="4">
        <f t="shared" si="0"/>
        <v>1.0249689971287689E-3</v>
      </c>
    </row>
    <row r="38" spans="4:10" x14ac:dyDescent="0.25">
      <c r="D38" s="19" t="s">
        <v>45</v>
      </c>
      <c r="E38" s="4">
        <v>539898.03200000001</v>
      </c>
      <c r="F38" s="4">
        <v>4335013.807</v>
      </c>
      <c r="G38" s="4">
        <v>461.214</v>
      </c>
      <c r="H38" s="4">
        <v>461.19000244099999</v>
      </c>
      <c r="I38" s="4">
        <v>2.3997559000000002E-2</v>
      </c>
      <c r="J38" s="4">
        <f t="shared" si="0"/>
        <v>5.7588283795848103E-4</v>
      </c>
    </row>
    <row r="39" spans="4:10" x14ac:dyDescent="0.25">
      <c r="D39" s="19" t="s">
        <v>46</v>
      </c>
      <c r="E39" s="4">
        <v>538540.25899999996</v>
      </c>
      <c r="F39" s="4">
        <v>4333835.4989999998</v>
      </c>
      <c r="G39" s="4">
        <v>458.83100000000002</v>
      </c>
      <c r="H39" s="4">
        <v>458.83898925800003</v>
      </c>
      <c r="I39" s="4">
        <v>7.9892580000099998E-3</v>
      </c>
      <c r="J39" s="4">
        <f t="shared" si="0"/>
        <v>6.382824339072378E-5</v>
      </c>
    </row>
    <row r="40" spans="4:10" x14ac:dyDescent="0.25">
      <c r="D40" s="19" t="s">
        <v>47</v>
      </c>
      <c r="E40" s="4">
        <v>524154.565</v>
      </c>
      <c r="F40" s="4">
        <v>4336932.4469999997</v>
      </c>
      <c r="G40" s="4">
        <v>637.69200000000001</v>
      </c>
      <c r="H40" s="4">
        <v>637.71697998000002</v>
      </c>
      <c r="I40" s="4">
        <v>2.4979979999999999E-2</v>
      </c>
      <c r="J40" s="4">
        <f t="shared" si="0"/>
        <v>6.2399940080039989E-4</v>
      </c>
    </row>
    <row r="41" spans="4:10" x14ac:dyDescent="0.25">
      <c r="D41" s="19" t="s">
        <v>48</v>
      </c>
      <c r="E41" s="4">
        <v>525878.11100000003</v>
      </c>
      <c r="F41" s="4">
        <v>4336511.3130000001</v>
      </c>
      <c r="G41" s="4">
        <v>633.45799999999997</v>
      </c>
      <c r="H41" s="4">
        <v>633.51000976600005</v>
      </c>
      <c r="I41" s="4">
        <v>5.2009766000100002E-2</v>
      </c>
      <c r="J41" s="4">
        <f t="shared" si="0"/>
        <v>2.7050157593851583E-3</v>
      </c>
    </row>
    <row r="42" spans="4:10" x14ac:dyDescent="0.25">
      <c r="D42" s="19" t="s">
        <v>49</v>
      </c>
      <c r="E42" s="4">
        <v>507846.53700000001</v>
      </c>
      <c r="F42" s="4">
        <v>4348051.4759999998</v>
      </c>
      <c r="G42" s="4">
        <v>1183.183</v>
      </c>
      <c r="H42" s="4">
        <v>1183.0539550799999</v>
      </c>
      <c r="I42" s="4">
        <v>0.12904492000000001</v>
      </c>
      <c r="J42" s="4">
        <f t="shared" si="0"/>
        <v>1.6652591377806402E-2</v>
      </c>
    </row>
    <row r="43" spans="4:10" x14ac:dyDescent="0.25">
      <c r="D43" s="19" t="s">
        <v>89</v>
      </c>
      <c r="E43" s="4">
        <v>510896.94300000003</v>
      </c>
      <c r="F43" s="4">
        <v>4379706.1679999996</v>
      </c>
      <c r="G43" s="4">
        <v>1141.1659999999999</v>
      </c>
      <c r="H43" s="4">
        <v>1141.23498535</v>
      </c>
      <c r="I43" s="4">
        <v>6.8985350000000001E-2</v>
      </c>
      <c r="J43" s="4">
        <f t="shared" si="0"/>
        <v>4.7589785146225005E-3</v>
      </c>
    </row>
    <row r="44" spans="4:10" x14ac:dyDescent="0.25">
      <c r="D44" s="19" t="s">
        <v>50</v>
      </c>
      <c r="E44" s="4">
        <v>511967.97399999999</v>
      </c>
      <c r="F44" s="4">
        <v>4378185.0089999996</v>
      </c>
      <c r="G44" s="4">
        <v>950.40300000000002</v>
      </c>
      <c r="H44" s="4">
        <v>950.46002197300004</v>
      </c>
      <c r="I44" s="4">
        <v>5.7021972999999997E-2</v>
      </c>
      <c r="J44" s="4">
        <f t="shared" si="0"/>
        <v>3.2515054048127285E-3</v>
      </c>
    </row>
    <row r="45" spans="4:10" x14ac:dyDescent="0.25">
      <c r="D45" s="19" t="s">
        <v>51</v>
      </c>
      <c r="E45" s="4">
        <v>531309.91200000001</v>
      </c>
      <c r="F45" s="4">
        <v>4290203.2929999996</v>
      </c>
      <c r="G45" s="4">
        <v>343.142</v>
      </c>
      <c r="H45" s="4">
        <v>343.15701293900003</v>
      </c>
      <c r="I45" s="4">
        <v>1.5012938999999999E-2</v>
      </c>
      <c r="J45" s="4">
        <f t="shared" si="0"/>
        <v>2.2538833741772099E-4</v>
      </c>
    </row>
    <row r="46" spans="4:10" x14ac:dyDescent="0.25">
      <c r="D46" s="19" t="s">
        <v>52</v>
      </c>
      <c r="E46" s="4">
        <v>532851.65099999995</v>
      </c>
      <c r="F46" s="4">
        <v>4289586.4570000004</v>
      </c>
      <c r="G46" s="4">
        <v>335.98099999999999</v>
      </c>
      <c r="H46" s="4">
        <v>336.00201415999999</v>
      </c>
      <c r="I46" s="4">
        <v>2.101416E-2</v>
      </c>
      <c r="J46" s="4">
        <f t="shared" si="0"/>
        <v>4.4159492050560004E-4</v>
      </c>
    </row>
    <row r="47" spans="4:10" x14ac:dyDescent="0.25">
      <c r="D47" s="19" t="s">
        <v>53</v>
      </c>
      <c r="E47" s="4">
        <v>534375.94099999999</v>
      </c>
      <c r="F47" s="4">
        <v>4289813.7019999996</v>
      </c>
      <c r="G47" s="4">
        <v>330.459</v>
      </c>
      <c r="H47" s="4">
        <v>330.41500854499998</v>
      </c>
      <c r="I47" s="4">
        <v>4.3991454999999999E-2</v>
      </c>
      <c r="J47" s="4">
        <f t="shared" si="0"/>
        <v>1.9352481130170249E-3</v>
      </c>
    </row>
    <row r="48" spans="4:10" x14ac:dyDescent="0.25">
      <c r="D48" s="19" t="s">
        <v>54</v>
      </c>
      <c r="E48" s="4">
        <v>535723.12800000003</v>
      </c>
      <c r="F48" s="4">
        <v>4288467.7740000002</v>
      </c>
      <c r="G48" s="4">
        <v>336.68900000000002</v>
      </c>
      <c r="H48" s="4">
        <v>336.687011719</v>
      </c>
      <c r="I48" s="4">
        <v>1.9882810000199998E-3</v>
      </c>
      <c r="J48" s="4">
        <f t="shared" si="0"/>
        <v>3.9532613350405305E-6</v>
      </c>
    </row>
    <row r="49" spans="4:10" x14ac:dyDescent="0.25">
      <c r="D49" s="19" t="s">
        <v>55</v>
      </c>
      <c r="E49" s="4">
        <v>534532.39199999999</v>
      </c>
      <c r="F49" s="4">
        <v>4284394.2920000004</v>
      </c>
      <c r="G49" s="4">
        <v>387.76</v>
      </c>
      <c r="H49" s="4">
        <v>387.781005859</v>
      </c>
      <c r="I49" s="4">
        <v>2.1005859000000002E-2</v>
      </c>
      <c r="J49" s="4">
        <f t="shared" si="0"/>
        <v>4.4124611232788106E-4</v>
      </c>
    </row>
    <row r="50" spans="4:10" x14ac:dyDescent="0.25">
      <c r="D50" s="19" t="s">
        <v>56</v>
      </c>
      <c r="E50" s="4">
        <v>523158.66200000001</v>
      </c>
      <c r="F50" s="4">
        <v>4308796.8219999997</v>
      </c>
      <c r="G50" s="4">
        <v>570.05399999999997</v>
      </c>
      <c r="H50" s="4">
        <v>570.02502441399997</v>
      </c>
      <c r="I50" s="4">
        <v>2.8975586000000001E-2</v>
      </c>
      <c r="J50" s="4">
        <f t="shared" si="0"/>
        <v>8.395845840433961E-4</v>
      </c>
    </row>
    <row r="51" spans="4:10" x14ac:dyDescent="0.25">
      <c r="D51" s="19" t="s">
        <v>57</v>
      </c>
      <c r="E51" s="4">
        <v>521670.478</v>
      </c>
      <c r="F51" s="4">
        <v>4309466.0159999998</v>
      </c>
      <c r="G51" s="4">
        <v>561.16999999999996</v>
      </c>
      <c r="H51" s="4">
        <v>561.10198974599996</v>
      </c>
      <c r="I51" s="4">
        <v>6.8010254000000006E-2</v>
      </c>
      <c r="J51" s="4">
        <f t="shared" si="0"/>
        <v>4.6253946491445165E-3</v>
      </c>
    </row>
    <row r="52" spans="4:10" x14ac:dyDescent="0.25">
      <c r="D52" s="19" t="s">
        <v>58</v>
      </c>
      <c r="E52" s="4">
        <v>524373.74699999997</v>
      </c>
      <c r="F52" s="4">
        <v>4301707.6950000003</v>
      </c>
      <c r="G52" s="4">
        <v>854.47500000000002</v>
      </c>
      <c r="H52" s="4">
        <v>854.46398925799997</v>
      </c>
      <c r="I52" s="4">
        <v>1.10107420001E-2</v>
      </c>
      <c r="J52" s="4">
        <f t="shared" si="0"/>
        <v>1.2123643939276615E-4</v>
      </c>
    </row>
    <row r="53" spans="4:10" x14ac:dyDescent="0.25">
      <c r="D53" s="19" t="s">
        <v>59</v>
      </c>
      <c r="E53" s="4">
        <v>523962.09</v>
      </c>
      <c r="F53" s="4">
        <v>4300150.8640000001</v>
      </c>
      <c r="G53" s="4">
        <v>878.93299999999999</v>
      </c>
      <c r="H53" s="4">
        <v>879.04199218799999</v>
      </c>
      <c r="I53" s="4">
        <v>0.108992188</v>
      </c>
      <c r="J53" s="4">
        <f t="shared" si="0"/>
        <v>1.1879297045027345E-2</v>
      </c>
    </row>
    <row r="54" spans="4:10" x14ac:dyDescent="0.25">
      <c r="D54" s="19" t="s">
        <v>60</v>
      </c>
      <c r="E54" s="4">
        <v>524021.15399999998</v>
      </c>
      <c r="F54" s="4">
        <v>4298644.074</v>
      </c>
      <c r="G54" s="4">
        <v>892.59900000000005</v>
      </c>
      <c r="H54" s="4">
        <v>892.61901855500003</v>
      </c>
      <c r="I54" s="4">
        <v>2.0018555E-2</v>
      </c>
      <c r="J54" s="4">
        <f t="shared" si="0"/>
        <v>4.0074254428802502E-4</v>
      </c>
    </row>
    <row r="55" spans="4:10" x14ac:dyDescent="0.25">
      <c r="D55" s="19" t="s">
        <v>61</v>
      </c>
      <c r="E55" s="4">
        <v>516298.36900000001</v>
      </c>
      <c r="F55" s="4">
        <v>4317612.9620000003</v>
      </c>
      <c r="G55" s="4">
        <v>406.15800000000002</v>
      </c>
      <c r="H55" s="4">
        <v>406.16198730500003</v>
      </c>
      <c r="I55" s="4">
        <v>3.9873050000099998E-3</v>
      </c>
      <c r="J55" s="4">
        <f t="shared" si="0"/>
        <v>1.5898601163104746E-5</v>
      </c>
    </row>
    <row r="56" spans="4:10" x14ac:dyDescent="0.25">
      <c r="D56" s="19" t="s">
        <v>62</v>
      </c>
      <c r="E56" s="4">
        <v>514193.68099999998</v>
      </c>
      <c r="F56" s="4">
        <v>4317981.3279999997</v>
      </c>
      <c r="G56" s="4">
        <v>411.10199999999998</v>
      </c>
      <c r="H56" s="4">
        <v>411.09600830099998</v>
      </c>
      <c r="I56" s="4">
        <v>5.9916989999899998E-3</v>
      </c>
      <c r="J56" s="4">
        <f t="shared" si="0"/>
        <v>3.5900456906481161E-5</v>
      </c>
    </row>
    <row r="57" spans="4:10" x14ac:dyDescent="0.25">
      <c r="D57" s="19" t="s">
        <v>63</v>
      </c>
      <c r="E57" s="4">
        <v>510515.30300000001</v>
      </c>
      <c r="F57" s="4">
        <v>4318406.5650000004</v>
      </c>
      <c r="G57" s="4">
        <v>408.48399999999998</v>
      </c>
      <c r="H57" s="4">
        <v>408.51400756800001</v>
      </c>
      <c r="I57" s="4">
        <v>3.0007567999999998E-2</v>
      </c>
      <c r="J57" s="4">
        <f t="shared" si="0"/>
        <v>9.0045413727462393E-4</v>
      </c>
    </row>
    <row r="58" spans="4:10" x14ac:dyDescent="0.25">
      <c r="D58" s="19" t="s">
        <v>64</v>
      </c>
      <c r="E58" s="4">
        <v>509267.859</v>
      </c>
      <c r="F58" s="4">
        <v>4318462.5209999997</v>
      </c>
      <c r="G58" s="4">
        <v>406.68799999999999</v>
      </c>
      <c r="H58" s="4">
        <v>406.63101196299999</v>
      </c>
      <c r="I58" s="4">
        <v>5.6988036999999998E-2</v>
      </c>
      <c r="J58" s="4">
        <f t="shared" si="0"/>
        <v>3.2476363611133687E-3</v>
      </c>
    </row>
    <row r="59" spans="4:10" x14ac:dyDescent="0.25">
      <c r="D59" s="19" t="s">
        <v>65</v>
      </c>
      <c r="E59" s="4">
        <v>512537.61099999998</v>
      </c>
      <c r="F59" s="4">
        <v>4330320.5</v>
      </c>
      <c r="G59" s="4">
        <v>406.565</v>
      </c>
      <c r="H59" s="4">
        <v>406.43499755900001</v>
      </c>
      <c r="I59" s="4">
        <v>0.130002441</v>
      </c>
      <c r="J59" s="4">
        <f t="shared" si="0"/>
        <v>1.6900634665958481E-2</v>
      </c>
    </row>
    <row r="60" spans="4:10" x14ac:dyDescent="0.25">
      <c r="D60" s="19" t="s">
        <v>66</v>
      </c>
      <c r="E60" s="4">
        <v>509759.277</v>
      </c>
      <c r="F60" s="4">
        <v>4329850.6390000004</v>
      </c>
      <c r="G60" s="4">
        <v>406.32900000000001</v>
      </c>
      <c r="H60" s="4">
        <v>406.33499145500002</v>
      </c>
      <c r="I60" s="4">
        <v>5.9914550000100004E-3</v>
      </c>
      <c r="J60" s="4">
        <f t="shared" si="0"/>
        <v>3.5897533017144831E-5</v>
      </c>
    </row>
    <row r="61" spans="4:10" x14ac:dyDescent="0.25">
      <c r="D61" s="19" t="s">
        <v>67</v>
      </c>
      <c r="E61" s="4">
        <v>541532.81900000002</v>
      </c>
      <c r="F61" s="4">
        <v>4316449.426</v>
      </c>
      <c r="G61" s="4">
        <v>346.29700000000003</v>
      </c>
      <c r="H61" s="4">
        <v>346.28698730500003</v>
      </c>
      <c r="I61" s="4">
        <v>1.0012695E-2</v>
      </c>
      <c r="J61" s="4">
        <f t="shared" si="0"/>
        <v>1.0025406116302501E-4</v>
      </c>
    </row>
    <row r="62" spans="4:10" x14ac:dyDescent="0.25">
      <c r="D62" s="19" t="s">
        <v>68</v>
      </c>
      <c r="E62" s="4">
        <v>538621.29299999995</v>
      </c>
      <c r="F62" s="4">
        <v>4316558.977</v>
      </c>
      <c r="G62" s="4">
        <v>312.63200000000001</v>
      </c>
      <c r="H62" s="4">
        <v>312.58700561500001</v>
      </c>
      <c r="I62" s="4">
        <v>4.4994384999999998E-2</v>
      </c>
      <c r="J62" s="4">
        <f t="shared" si="0"/>
        <v>2.0244946815282249E-3</v>
      </c>
    </row>
    <row r="63" spans="4:10" x14ac:dyDescent="0.25">
      <c r="D63" s="19" t="s">
        <v>69</v>
      </c>
      <c r="E63" s="4">
        <v>511855.47700000001</v>
      </c>
      <c r="F63" s="4">
        <v>4377757.8830000004</v>
      </c>
      <c r="G63" s="4">
        <v>957.62300000000005</v>
      </c>
      <c r="H63" s="4">
        <v>957.64001464800003</v>
      </c>
      <c r="I63" s="4">
        <v>1.7014648E-2</v>
      </c>
      <c r="J63" s="4">
        <f t="shared" si="0"/>
        <v>2.8949824656390402E-4</v>
      </c>
    </row>
    <row r="64" spans="4:10" x14ac:dyDescent="0.25">
      <c r="D64" s="19" t="s">
        <v>70</v>
      </c>
      <c r="E64" s="4">
        <v>538043.96900000004</v>
      </c>
      <c r="F64" s="4">
        <v>4318045.2889999999</v>
      </c>
      <c r="G64" s="4">
        <v>317.12299999999999</v>
      </c>
      <c r="H64" s="4">
        <v>317.00299072299998</v>
      </c>
      <c r="I64" s="4">
        <v>0.120009277</v>
      </c>
      <c r="J64" s="4">
        <f t="shared" si="0"/>
        <v>1.4402226566062729E-2</v>
      </c>
    </row>
    <row r="65" spans="4:10" x14ac:dyDescent="0.25">
      <c r="D65" s="19" t="s">
        <v>71</v>
      </c>
      <c r="E65" s="4">
        <v>536609.63600000006</v>
      </c>
      <c r="F65" s="4">
        <v>4318896.0279999999</v>
      </c>
      <c r="G65" s="4">
        <v>359.959</v>
      </c>
      <c r="H65" s="4">
        <v>359.996002197</v>
      </c>
      <c r="I65" s="4">
        <v>3.7002197000000001E-2</v>
      </c>
      <c r="J65" s="4">
        <f t="shared" si="0"/>
        <v>1.3691625828268091E-3</v>
      </c>
    </row>
    <row r="66" spans="4:10" x14ac:dyDescent="0.25">
      <c r="D66" s="19" t="s">
        <v>72</v>
      </c>
      <c r="E66" s="4">
        <v>547762.28300000005</v>
      </c>
      <c r="F66" s="4">
        <v>4303766.057</v>
      </c>
      <c r="G66" s="4">
        <v>752.82</v>
      </c>
      <c r="H66" s="4">
        <v>752.76397705099998</v>
      </c>
      <c r="I66" s="4">
        <v>5.6022949000099999E-2</v>
      </c>
      <c r="J66" s="4">
        <f t="shared" si="0"/>
        <v>3.1385708146678053E-3</v>
      </c>
    </row>
    <row r="67" spans="4:10" x14ac:dyDescent="0.25">
      <c r="D67" s="19" t="s">
        <v>73</v>
      </c>
      <c r="E67" s="4">
        <v>549085.625</v>
      </c>
      <c r="F67" s="4">
        <v>4303472.6670000004</v>
      </c>
      <c r="G67" s="4">
        <v>682.18200000000002</v>
      </c>
      <c r="H67" s="4">
        <v>682.12902831999997</v>
      </c>
      <c r="I67" s="4">
        <v>5.297168E-2</v>
      </c>
      <c r="J67" s="4">
        <f t="shared" ref="J67:J82" si="1">POWER(I67,2)</f>
        <v>2.8059988820224001E-3</v>
      </c>
    </row>
    <row r="68" spans="4:10" x14ac:dyDescent="0.25">
      <c r="D68" s="19" t="s">
        <v>74</v>
      </c>
      <c r="E68" s="4">
        <v>550371.15399999998</v>
      </c>
      <c r="F68" s="4">
        <v>4302580.4879999999</v>
      </c>
      <c r="G68" s="4">
        <v>651.327</v>
      </c>
      <c r="H68" s="4">
        <v>651.28997802699996</v>
      </c>
      <c r="I68" s="4">
        <v>3.7021973E-2</v>
      </c>
      <c r="J68" s="4">
        <f t="shared" si="1"/>
        <v>1.370626484812729E-3</v>
      </c>
    </row>
    <row r="69" spans="4:10" x14ac:dyDescent="0.25">
      <c r="D69" s="19" t="s">
        <v>75</v>
      </c>
      <c r="E69" s="4">
        <v>544163.14500000002</v>
      </c>
      <c r="F69" s="4">
        <v>4304660.4230000004</v>
      </c>
      <c r="G69" s="4">
        <v>685.84199999999998</v>
      </c>
      <c r="H69" s="4">
        <v>685.83801269499997</v>
      </c>
      <c r="I69" s="4">
        <v>3.9873050000099998E-3</v>
      </c>
      <c r="J69" s="4">
        <f t="shared" si="1"/>
        <v>1.5898601163104746E-5</v>
      </c>
    </row>
    <row r="70" spans="4:10" x14ac:dyDescent="0.25">
      <c r="D70" s="19" t="s">
        <v>76</v>
      </c>
      <c r="E70" s="4">
        <v>528759.76599999995</v>
      </c>
      <c r="F70" s="4">
        <v>4326669.6040000003</v>
      </c>
      <c r="G70" s="4">
        <v>400.25299999999999</v>
      </c>
      <c r="H70" s="4">
        <v>400.28399658199999</v>
      </c>
      <c r="I70" s="4">
        <v>3.0996582000000002E-2</v>
      </c>
      <c r="J70" s="4">
        <f t="shared" si="1"/>
        <v>9.6078809568272408E-4</v>
      </c>
    </row>
    <row r="71" spans="4:10" x14ac:dyDescent="0.25">
      <c r="D71" s="19" t="s">
        <v>77</v>
      </c>
      <c r="E71" s="4">
        <v>527502.43400000001</v>
      </c>
      <c r="F71" s="4">
        <v>4327487.8550000004</v>
      </c>
      <c r="G71" s="4">
        <v>406.36</v>
      </c>
      <c r="H71" s="4">
        <v>406.36700439499998</v>
      </c>
      <c r="I71" s="4">
        <v>7.0043949999699998E-3</v>
      </c>
      <c r="J71" s="4">
        <f t="shared" si="1"/>
        <v>4.9061549315604732E-5</v>
      </c>
    </row>
    <row r="72" spans="4:10" x14ac:dyDescent="0.25">
      <c r="D72" s="19" t="s">
        <v>78</v>
      </c>
      <c r="E72" s="4">
        <v>531103.41799999995</v>
      </c>
      <c r="F72" s="4">
        <v>4324382.6749999998</v>
      </c>
      <c r="G72" s="4">
        <v>379.245</v>
      </c>
      <c r="H72" s="4">
        <v>379.22399902299998</v>
      </c>
      <c r="I72" s="4">
        <v>2.1000977000000001E-2</v>
      </c>
      <c r="J72" s="4">
        <f t="shared" si="1"/>
        <v>4.41041034954529E-4</v>
      </c>
    </row>
    <row r="73" spans="4:10" x14ac:dyDescent="0.25">
      <c r="D73" s="19" t="s">
        <v>79</v>
      </c>
      <c r="E73" s="4">
        <v>532836.71499999997</v>
      </c>
      <c r="F73" s="4">
        <v>4324085.5599999996</v>
      </c>
      <c r="G73" s="4">
        <v>364.30900000000003</v>
      </c>
      <c r="H73" s="4">
        <v>364.28298950200002</v>
      </c>
      <c r="I73" s="4">
        <v>2.6010498E-2</v>
      </c>
      <c r="J73" s="4">
        <f t="shared" si="1"/>
        <v>6.7654600620800404E-4</v>
      </c>
    </row>
    <row r="74" spans="4:10" x14ac:dyDescent="0.25">
      <c r="D74" s="19" t="s">
        <v>80</v>
      </c>
      <c r="E74" s="4">
        <v>539140.33799999999</v>
      </c>
      <c r="F74" s="4">
        <v>4334472.5470000003</v>
      </c>
      <c r="G74" s="4">
        <v>452.488</v>
      </c>
      <c r="H74" s="4">
        <v>452.45901489300002</v>
      </c>
      <c r="I74" s="4">
        <v>2.8985107E-2</v>
      </c>
      <c r="J74" s="4">
        <f t="shared" si="1"/>
        <v>8.40136427801449E-4</v>
      </c>
    </row>
    <row r="75" spans="4:10" x14ac:dyDescent="0.25">
      <c r="D75" s="19" t="s">
        <v>81</v>
      </c>
      <c r="E75" s="4">
        <v>536063.99199999997</v>
      </c>
      <c r="F75" s="4">
        <v>4334189.1430000002</v>
      </c>
      <c r="G75" s="4">
        <v>450.88900000000001</v>
      </c>
      <c r="H75" s="4">
        <v>450.94601440399998</v>
      </c>
      <c r="I75" s="4">
        <v>5.7014403999999998E-2</v>
      </c>
      <c r="J75" s="4">
        <f t="shared" si="1"/>
        <v>3.2506422634752158E-3</v>
      </c>
    </row>
    <row r="76" spans="4:10" x14ac:dyDescent="0.25">
      <c r="D76" s="19" t="s">
        <v>82</v>
      </c>
      <c r="E76" s="4">
        <v>528360.04099999997</v>
      </c>
      <c r="F76" s="4">
        <v>4334729.6619999995</v>
      </c>
      <c r="G76" s="4">
        <v>603.85299999999995</v>
      </c>
      <c r="H76" s="4">
        <v>603.82000732400002</v>
      </c>
      <c r="I76" s="4">
        <v>3.2992675999900002E-2</v>
      </c>
      <c r="J76" s="4">
        <f t="shared" si="1"/>
        <v>1.0885166696343776E-3</v>
      </c>
    </row>
    <row r="77" spans="4:10" x14ac:dyDescent="0.25">
      <c r="D77" s="19" t="s">
        <v>83</v>
      </c>
      <c r="E77" s="4">
        <v>527383.69299999997</v>
      </c>
      <c r="F77" s="4">
        <v>4335393.01</v>
      </c>
      <c r="G77" s="4">
        <v>607.64300000000003</v>
      </c>
      <c r="H77" s="4">
        <v>607.63098144499997</v>
      </c>
      <c r="I77" s="4">
        <v>1.20185550001E-2</v>
      </c>
      <c r="J77" s="4">
        <f t="shared" si="1"/>
        <v>1.4444566429042873E-4</v>
      </c>
    </row>
    <row r="78" spans="4:10" x14ac:dyDescent="0.25">
      <c r="D78" s="19" t="s">
        <v>84</v>
      </c>
      <c r="E78" s="4">
        <v>526986.09100000001</v>
      </c>
      <c r="F78" s="4">
        <v>4335678.4040000001</v>
      </c>
      <c r="G78" s="4">
        <v>629.375</v>
      </c>
      <c r="H78" s="4">
        <v>629.41302490199996</v>
      </c>
      <c r="I78" s="4">
        <v>3.8024901999999999E-2</v>
      </c>
      <c r="J78" s="4">
        <f t="shared" si="1"/>
        <v>1.4458931721096039E-3</v>
      </c>
    </row>
    <row r="79" spans="4:10" x14ac:dyDescent="0.25">
      <c r="D79" s="19" t="s">
        <v>85</v>
      </c>
      <c r="E79" s="4">
        <v>511664.62099999998</v>
      </c>
      <c r="F79" s="4">
        <v>4345232.87</v>
      </c>
      <c r="G79" s="4">
        <v>1195.21</v>
      </c>
      <c r="H79" s="4">
        <v>1195.2130127</v>
      </c>
      <c r="I79" s="4">
        <v>3.0127000000000001E-3</v>
      </c>
      <c r="J79" s="4">
        <f t="shared" si="1"/>
        <v>9.07636129E-6</v>
      </c>
    </row>
    <row r="80" spans="4:10" x14ac:dyDescent="0.25">
      <c r="D80" s="19" t="s">
        <v>86</v>
      </c>
      <c r="E80" s="4">
        <v>510500.57400000002</v>
      </c>
      <c r="F80" s="4">
        <v>4346134.4859999996</v>
      </c>
      <c r="G80" s="4">
        <v>1113.518</v>
      </c>
      <c r="H80" s="4">
        <v>1113.45800781</v>
      </c>
      <c r="I80" s="4">
        <v>5.9992190000000001E-2</v>
      </c>
      <c r="J80" s="4">
        <f t="shared" si="1"/>
        <v>3.5990628609961E-3</v>
      </c>
    </row>
    <row r="81" spans="4:10" x14ac:dyDescent="0.25">
      <c r="D81" s="19" t="s">
        <v>87</v>
      </c>
      <c r="E81" s="4">
        <v>508490.315</v>
      </c>
      <c r="F81" s="4">
        <v>4347537.9550000001</v>
      </c>
      <c r="G81" s="4">
        <v>1167.1469999999999</v>
      </c>
      <c r="H81" s="4">
        <v>1167.0920410199999</v>
      </c>
      <c r="I81" s="4">
        <v>5.4958979999999998E-2</v>
      </c>
      <c r="J81" s="4">
        <f t="shared" si="1"/>
        <v>3.0204894826403998E-3</v>
      </c>
    </row>
    <row r="82" spans="4:10" x14ac:dyDescent="0.25">
      <c r="D82" s="19" t="s">
        <v>88</v>
      </c>
      <c r="E82" s="4">
        <v>511033.23200000002</v>
      </c>
      <c r="F82" s="4">
        <v>4379869.818</v>
      </c>
      <c r="G82" s="4">
        <v>1139.2850000000001</v>
      </c>
      <c r="H82" s="4">
        <v>1139.3819580100001</v>
      </c>
      <c r="I82" s="4">
        <v>9.6958009999999997E-2</v>
      </c>
      <c r="J82" s="4">
        <f t="shared" si="1"/>
        <v>9.4008557031600992E-3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Raw_LiDAR</vt:lpstr>
      <vt:lpstr>Hydro_Flattened</vt:lpstr>
      <vt:lpstr>Hydro_Enforced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Brandon</dc:creator>
  <cp:lastModifiedBy>Banks, Brandon</cp:lastModifiedBy>
  <dcterms:created xsi:type="dcterms:W3CDTF">2016-05-31T15:16:24Z</dcterms:created>
  <dcterms:modified xsi:type="dcterms:W3CDTF">2016-05-31T16:40:18Z</dcterms:modified>
</cp:coreProperties>
</file>