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8915" windowHeight="11025"/>
  </bookViews>
  <sheets>
    <sheet name="Franklin_calibration" sheetId="1" r:id="rId1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"/>
  <c r="F26" l="1"/>
  <c r="F31"/>
  <c r="F25"/>
  <c r="F29"/>
  <c r="F28"/>
  <c r="F27"/>
  <c r="F30" l="1"/>
</calcChain>
</file>

<file path=xl/sharedStrings.xml><?xml version="1.0" encoding="utf-8"?>
<sst xmlns="http://schemas.openxmlformats.org/spreadsheetml/2006/main" count="13" uniqueCount="13">
  <si>
    <t>Number</t>
  </si>
  <si>
    <t>Easting</t>
  </si>
  <si>
    <t>Northing</t>
  </si>
  <si>
    <t>Known Z</t>
  </si>
  <si>
    <t>Laser Z</t>
  </si>
  <si>
    <t>Average dz</t>
  </si>
  <si>
    <t>Minimum dz</t>
  </si>
  <si>
    <t>Maximum dz</t>
  </si>
  <si>
    <t>Root mean square</t>
  </si>
  <si>
    <t>Std deviation</t>
  </si>
  <si>
    <t>Count</t>
  </si>
  <si>
    <t>Delta Z</t>
  </si>
  <si>
    <t>Sum Squares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</si>
</sst>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/>
  </sheetViews>
  <sheetFormatPr defaultRowHeight="15"/>
  <cols>
    <col min="1" max="1" width="9.5703125" customWidth="1"/>
    <col min="2" max="6" width="12.5703125" customWidth="1"/>
  </cols>
  <sheetData>
    <row r="1" spans="1:7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11</v>
      </c>
    </row>
    <row r="2" spans="1:7">
      <c r="A2">
        <v>1</v>
      </c>
      <c r="B2" s="3">
        <v>771370.10699999996</v>
      </c>
      <c r="C2" s="3">
        <v>521480.30900000001</v>
      </c>
      <c r="D2" s="3">
        <v>439.97</v>
      </c>
      <c r="E2" s="3">
        <v>440.57900000000001</v>
      </c>
      <c r="F2" s="3">
        <f>+E2-D2</f>
        <v>0.60899999999998045</v>
      </c>
      <c r="G2" s="1"/>
    </row>
    <row r="3" spans="1:7">
      <c r="A3">
        <v>2</v>
      </c>
      <c r="B3" s="3">
        <v>816043.674</v>
      </c>
      <c r="C3" s="3">
        <v>515594.576</v>
      </c>
      <c r="D3" s="3">
        <v>453.09</v>
      </c>
      <c r="E3" s="3">
        <v>453.85300000000001</v>
      </c>
      <c r="F3" s="3">
        <f t="shared" ref="F3:F23" si="0">+E3-D3</f>
        <v>0.76300000000003365</v>
      </c>
    </row>
    <row r="4" spans="1:7">
      <c r="A4">
        <v>3</v>
      </c>
      <c r="B4" s="3">
        <v>845387.478</v>
      </c>
      <c r="C4" s="3">
        <v>526564.05299999996</v>
      </c>
      <c r="D4" s="3">
        <v>552.70899999999995</v>
      </c>
      <c r="E4" s="3">
        <v>553.33000000000004</v>
      </c>
      <c r="F4" s="3">
        <f t="shared" si="0"/>
        <v>0.62100000000009459</v>
      </c>
    </row>
    <row r="5" spans="1:7">
      <c r="A5">
        <v>4</v>
      </c>
      <c r="B5" s="3">
        <v>873275.35</v>
      </c>
      <c r="C5" s="3">
        <v>515779.15899999999</v>
      </c>
      <c r="D5" s="3">
        <v>451.423</v>
      </c>
      <c r="E5" s="3">
        <v>452.077</v>
      </c>
      <c r="F5" s="3">
        <f t="shared" si="0"/>
        <v>0.65399999999999636</v>
      </c>
    </row>
    <row r="6" spans="1:7">
      <c r="A6">
        <v>5</v>
      </c>
      <c r="B6" s="3">
        <v>759381.49199999997</v>
      </c>
      <c r="C6" s="3">
        <v>495052.43300000002</v>
      </c>
      <c r="D6" s="3">
        <v>423.78500000000003</v>
      </c>
      <c r="E6" s="3">
        <v>424.39299999999997</v>
      </c>
      <c r="F6" s="3">
        <f t="shared" si="0"/>
        <v>0.60799999999994725</v>
      </c>
    </row>
    <row r="7" spans="1:7">
      <c r="A7">
        <v>6</v>
      </c>
      <c r="B7" s="3">
        <v>796537.11100000003</v>
      </c>
      <c r="C7" s="3">
        <v>494671.15399999998</v>
      </c>
      <c r="D7" s="3">
        <v>391.30200000000002</v>
      </c>
      <c r="E7" s="3">
        <v>392.16699999999997</v>
      </c>
      <c r="F7" s="3">
        <f t="shared" si="0"/>
        <v>0.86499999999995225</v>
      </c>
    </row>
    <row r="8" spans="1:7">
      <c r="A8">
        <v>7</v>
      </c>
      <c r="B8" s="3">
        <v>833752.47400000005</v>
      </c>
      <c r="C8" s="3">
        <v>493879.63400000002</v>
      </c>
      <c r="D8" s="3">
        <v>428.74599999999998</v>
      </c>
      <c r="E8" s="3">
        <v>429.20600000000002</v>
      </c>
      <c r="F8" s="3">
        <f t="shared" si="0"/>
        <v>0.46000000000003638</v>
      </c>
    </row>
    <row r="9" spans="1:7">
      <c r="A9">
        <v>8</v>
      </c>
      <c r="B9" s="3">
        <v>870234.50600000005</v>
      </c>
      <c r="C9" s="3">
        <v>484039.2</v>
      </c>
      <c r="D9" s="3">
        <v>470.82600000000002</v>
      </c>
      <c r="E9" s="3">
        <v>471.20400000000001</v>
      </c>
      <c r="F9" s="3">
        <f t="shared" si="0"/>
        <v>0.3779999999999859</v>
      </c>
    </row>
    <row r="10" spans="1:7">
      <c r="A10">
        <v>9</v>
      </c>
      <c r="B10" s="3">
        <v>759085.45</v>
      </c>
      <c r="C10" s="3">
        <v>468224.00900000002</v>
      </c>
      <c r="D10" s="3">
        <v>421.70800000000003</v>
      </c>
      <c r="E10" s="3">
        <v>422.02300000000002</v>
      </c>
      <c r="F10" s="3">
        <f t="shared" si="0"/>
        <v>0.31499999999999773</v>
      </c>
    </row>
    <row r="11" spans="1:7">
      <c r="A11">
        <v>10</v>
      </c>
      <c r="B11" s="3">
        <v>809929.62399999995</v>
      </c>
      <c r="C11" s="3">
        <v>467955.65100000001</v>
      </c>
      <c r="D11" s="3">
        <v>423.29599999999999</v>
      </c>
      <c r="E11" s="3">
        <v>423.68</v>
      </c>
      <c r="F11" s="3">
        <f t="shared" si="0"/>
        <v>0.38400000000001455</v>
      </c>
    </row>
    <row r="12" spans="1:7">
      <c r="A12">
        <v>11</v>
      </c>
      <c r="B12" s="3">
        <v>838143.65300000005</v>
      </c>
      <c r="C12" s="3">
        <v>470872.228</v>
      </c>
      <c r="D12" s="3">
        <v>462.98500000000001</v>
      </c>
      <c r="E12" s="3">
        <v>463.76499999999999</v>
      </c>
      <c r="F12" s="3">
        <f t="shared" si="0"/>
        <v>0.77999999999997272</v>
      </c>
    </row>
    <row r="13" spans="1:7">
      <c r="A13">
        <v>12</v>
      </c>
      <c r="B13" s="3">
        <v>871196.62100000004</v>
      </c>
      <c r="C13" s="3">
        <v>466604.44699999999</v>
      </c>
      <c r="D13" s="3">
        <v>509.435</v>
      </c>
      <c r="E13" s="3">
        <v>510.065</v>
      </c>
      <c r="F13" s="3">
        <f t="shared" si="0"/>
        <v>0.62999999999999545</v>
      </c>
    </row>
    <row r="14" spans="1:7">
      <c r="A14">
        <v>13</v>
      </c>
      <c r="B14" s="3">
        <v>871196.61499999999</v>
      </c>
      <c r="C14" s="3">
        <v>466604.41</v>
      </c>
      <c r="D14" s="3">
        <v>509.33</v>
      </c>
      <c r="E14" s="3">
        <v>510.06799999999998</v>
      </c>
      <c r="F14" s="3">
        <f t="shared" si="0"/>
        <v>0.73799999999999955</v>
      </c>
    </row>
    <row r="15" spans="1:7">
      <c r="A15">
        <v>14</v>
      </c>
      <c r="B15" s="3">
        <v>752315.55099999998</v>
      </c>
      <c r="C15" s="3">
        <v>441475.59499999997</v>
      </c>
      <c r="D15" s="3">
        <v>397.49900000000002</v>
      </c>
      <c r="E15" s="3">
        <v>397.9</v>
      </c>
      <c r="F15" s="3">
        <f t="shared" si="0"/>
        <v>0.40099999999995362</v>
      </c>
    </row>
    <row r="16" spans="1:7">
      <c r="A16">
        <v>15</v>
      </c>
      <c r="B16" s="3">
        <v>752315.56499999994</v>
      </c>
      <c r="C16" s="3">
        <v>441475.57900000003</v>
      </c>
      <c r="D16" s="3">
        <v>397.45699999999999</v>
      </c>
      <c r="E16" s="3">
        <v>397.9</v>
      </c>
      <c r="F16" s="3">
        <f t="shared" si="0"/>
        <v>0.44299999999998363</v>
      </c>
    </row>
    <row r="17" spans="1:6">
      <c r="A17">
        <v>16</v>
      </c>
      <c r="B17" s="3">
        <v>789743.44099999999</v>
      </c>
      <c r="C17" s="3">
        <v>441348.11800000002</v>
      </c>
      <c r="D17" s="3">
        <v>427.80099999999999</v>
      </c>
      <c r="E17" s="3">
        <v>428.70400000000001</v>
      </c>
      <c r="F17" s="3">
        <f t="shared" si="0"/>
        <v>0.90300000000002001</v>
      </c>
    </row>
    <row r="18" spans="1:6">
      <c r="A18">
        <v>17</v>
      </c>
      <c r="B18" s="3">
        <v>833958.01199999999</v>
      </c>
      <c r="C18" s="3">
        <v>438689.717</v>
      </c>
      <c r="D18" s="3">
        <v>420.79</v>
      </c>
      <c r="E18" s="3">
        <v>421.39499999999998</v>
      </c>
      <c r="F18" s="3">
        <f t="shared" si="0"/>
        <v>0.60499999999996135</v>
      </c>
    </row>
    <row r="19" spans="1:6">
      <c r="A19">
        <v>18</v>
      </c>
      <c r="B19" s="3">
        <v>868164.14800000004</v>
      </c>
      <c r="C19" s="3">
        <v>438383.09700000001</v>
      </c>
      <c r="D19" s="3">
        <v>425.23200000000003</v>
      </c>
      <c r="E19" s="3">
        <v>425.95600000000002</v>
      </c>
      <c r="F19" s="3">
        <f t="shared" si="0"/>
        <v>0.72399999999998954</v>
      </c>
    </row>
    <row r="20" spans="1:6">
      <c r="A20">
        <v>19</v>
      </c>
      <c r="B20" s="3">
        <v>852836.049</v>
      </c>
      <c r="C20" s="3">
        <v>481279.94900000002</v>
      </c>
      <c r="D20" s="3">
        <v>461.95800000000003</v>
      </c>
      <c r="E20" s="3">
        <v>462.61</v>
      </c>
      <c r="F20" s="3">
        <f t="shared" si="0"/>
        <v>0.65199999999998681</v>
      </c>
    </row>
    <row r="21" spans="1:6">
      <c r="A21">
        <v>20</v>
      </c>
      <c r="B21" s="3">
        <v>833413.08299999998</v>
      </c>
      <c r="C21" s="3">
        <v>516866.03399999999</v>
      </c>
      <c r="D21" s="3">
        <v>483.221</v>
      </c>
      <c r="E21" s="3">
        <v>483.78100000000001</v>
      </c>
      <c r="F21" s="3">
        <f t="shared" si="0"/>
        <v>0.56000000000000227</v>
      </c>
    </row>
    <row r="22" spans="1:6">
      <c r="A22">
        <v>21</v>
      </c>
      <c r="B22" s="3">
        <v>775055.10600000003</v>
      </c>
      <c r="C22" s="3">
        <v>463025.61599999998</v>
      </c>
      <c r="D22" s="3">
        <v>425.99700000000001</v>
      </c>
      <c r="E22" s="3">
        <v>426.55099999999999</v>
      </c>
      <c r="F22" s="3">
        <f t="shared" si="0"/>
        <v>0.55399999999997362</v>
      </c>
    </row>
    <row r="23" spans="1:6">
      <c r="A23">
        <v>22</v>
      </c>
      <c r="B23" s="3">
        <v>780811.06099999999</v>
      </c>
      <c r="C23" s="3">
        <v>509285.10200000001</v>
      </c>
      <c r="D23" s="3">
        <v>479.99599999999998</v>
      </c>
      <c r="E23" s="3">
        <v>480.42099999999999</v>
      </c>
      <c r="F23" s="3">
        <f t="shared" si="0"/>
        <v>0.42500000000001137</v>
      </c>
    </row>
    <row r="25" spans="1:6">
      <c r="E25" s="2" t="s">
        <v>10</v>
      </c>
      <c r="F25">
        <f>COUNT(F2:F23)</f>
        <v>22</v>
      </c>
    </row>
    <row r="26" spans="1:6">
      <c r="E26" s="2" t="s">
        <v>5</v>
      </c>
      <c r="F26" s="1">
        <f>AVERAGE(F2:F23)</f>
        <v>0.59418181818181315</v>
      </c>
    </row>
    <row r="27" spans="1:6">
      <c r="E27" s="2" t="s">
        <v>6</v>
      </c>
      <c r="F27">
        <f>MIN(F2:F23)</f>
        <v>0.31499999999999773</v>
      </c>
    </row>
    <row r="28" spans="1:6">
      <c r="E28" s="2" t="s">
        <v>7</v>
      </c>
      <c r="F28">
        <f>MAX(F2:F23)</f>
        <v>0.90300000000002001</v>
      </c>
    </row>
    <row r="29" spans="1:6">
      <c r="E29" s="2" t="s">
        <v>12</v>
      </c>
      <c r="F29" s="1">
        <f>SUMSQ(F2:F23)</f>
        <v>8.3243099999998655</v>
      </c>
    </row>
    <row r="30" spans="1:6">
      <c r="E30" s="2" t="s">
        <v>8</v>
      </c>
      <c r="F30" s="1">
        <f>SQRT(F29/F25)</f>
        <v>0.61512415598212467</v>
      </c>
    </row>
    <row r="31" spans="1:6">
      <c r="E31" s="2" t="s">
        <v>9</v>
      </c>
      <c r="F31" s="1">
        <f>STDEV(F2:F23)</f>
        <v>0.16288548018064578</v>
      </c>
    </row>
  </sheetData>
  <sortState ref="A2:F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Franklin_calibration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Bohn</dc:creator>
  <cp:lastModifiedBy>Tim Bohn</cp:lastModifiedBy>
  <dcterms:created xsi:type="dcterms:W3CDTF">2014-09-24T16:53:05Z</dcterms:created>
  <dcterms:modified xsi:type="dcterms:W3CDTF">2014-09-29T16:52:58Z</dcterms:modified>
</cp:coreProperties>
</file>