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50080922_West_Everglades_NP_2018\Deliverables\Final\202011XX_G16PC00020_W_Everglades_NP_Lidar\Delivery_Lot_6\other\Survey_Data\Coordinates\"/>
    </mc:Choice>
  </mc:AlternateContent>
  <bookViews>
    <workbookView xWindow="3180" yWindow="3015" windowWidth="19365" windowHeight="1077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9" i="1" l="1"/>
  <c r="D116" i="1" l="1"/>
  <c r="A116" i="1"/>
  <c r="D115" i="1"/>
  <c r="A115" i="1"/>
  <c r="D114" i="1"/>
  <c r="A114" i="1"/>
  <c r="D113" i="1"/>
  <c r="A113" i="1"/>
  <c r="D112" i="1"/>
  <c r="A112" i="1"/>
  <c r="D111" i="1"/>
  <c r="A111" i="1"/>
  <c r="D110" i="1"/>
  <c r="A110" i="1"/>
  <c r="D109" i="1"/>
  <c r="A109" i="1"/>
  <c r="D108" i="1"/>
  <c r="A108" i="1"/>
  <c r="D107" i="1"/>
  <c r="A107" i="1"/>
  <c r="D106" i="1"/>
  <c r="A106" i="1"/>
  <c r="D105" i="1"/>
  <c r="A105" i="1"/>
  <c r="D104" i="1"/>
  <c r="A104" i="1"/>
  <c r="D103" i="1"/>
  <c r="A103" i="1"/>
  <c r="D102" i="1"/>
  <c r="A102" i="1"/>
  <c r="D101" i="1"/>
  <c r="A101" i="1"/>
  <c r="D100" i="1"/>
  <c r="A100" i="1"/>
  <c r="D99" i="1"/>
  <c r="A99" i="1"/>
  <c r="D98" i="1"/>
  <c r="A98" i="1"/>
  <c r="D97" i="1"/>
  <c r="A97" i="1"/>
  <c r="D96" i="1"/>
  <c r="A96" i="1"/>
  <c r="D95" i="1"/>
  <c r="A95" i="1"/>
  <c r="D94" i="1"/>
  <c r="A94" i="1"/>
  <c r="D93" i="1"/>
  <c r="A93" i="1"/>
  <c r="D92" i="1"/>
  <c r="A92" i="1"/>
  <c r="D91" i="1"/>
  <c r="A91" i="1"/>
  <c r="D90" i="1"/>
  <c r="A90" i="1"/>
  <c r="D89" i="1"/>
  <c r="D88" i="1"/>
  <c r="A88" i="1"/>
  <c r="D87" i="1"/>
  <c r="A87" i="1"/>
  <c r="D86" i="1"/>
  <c r="A86" i="1"/>
  <c r="D85" i="1"/>
  <c r="A85" i="1"/>
  <c r="D84" i="1"/>
  <c r="A84" i="1"/>
  <c r="D83" i="1"/>
  <c r="A83" i="1"/>
  <c r="D82" i="1"/>
  <c r="A82" i="1"/>
  <c r="D81" i="1"/>
  <c r="A81" i="1"/>
  <c r="D80" i="1"/>
  <c r="A80" i="1"/>
  <c r="D79" i="1"/>
  <c r="A79" i="1"/>
  <c r="D78" i="1"/>
  <c r="A78" i="1"/>
  <c r="D77" i="1"/>
  <c r="A77" i="1"/>
  <c r="D76" i="1"/>
  <c r="A76" i="1"/>
  <c r="D75" i="1"/>
  <c r="A75" i="1"/>
  <c r="D73" i="1"/>
  <c r="A73" i="1"/>
  <c r="D72" i="1"/>
  <c r="A72" i="1"/>
  <c r="D71" i="1"/>
  <c r="A71" i="1"/>
  <c r="D70" i="1"/>
  <c r="A70" i="1"/>
  <c r="D69" i="1"/>
  <c r="A69" i="1"/>
  <c r="D68" i="1"/>
  <c r="A68" i="1"/>
  <c r="D67" i="1"/>
  <c r="A67" i="1"/>
  <c r="D66" i="1"/>
  <c r="A66" i="1"/>
  <c r="D65" i="1"/>
  <c r="A65" i="1"/>
  <c r="D64" i="1"/>
  <c r="A64" i="1"/>
  <c r="D63" i="1"/>
  <c r="A63" i="1"/>
  <c r="D62" i="1"/>
  <c r="A62" i="1"/>
  <c r="D61" i="1"/>
  <c r="A61" i="1"/>
  <c r="D60" i="1"/>
  <c r="A60" i="1"/>
  <c r="D59" i="1"/>
  <c r="A59" i="1"/>
  <c r="D46" i="1"/>
  <c r="A46" i="1"/>
  <c r="D45" i="1"/>
  <c r="A45" i="1"/>
  <c r="D44" i="1"/>
  <c r="A44" i="1"/>
  <c r="D43" i="1"/>
  <c r="A43" i="1"/>
  <c r="D42" i="1"/>
  <c r="A42" i="1"/>
  <c r="D41" i="1"/>
  <c r="A41" i="1"/>
  <c r="D40" i="1"/>
  <c r="A40" i="1"/>
  <c r="D39" i="1"/>
  <c r="A39" i="1"/>
  <c r="D38" i="1"/>
  <c r="A38" i="1"/>
  <c r="D37" i="1"/>
  <c r="A37" i="1"/>
  <c r="D36" i="1"/>
  <c r="A36" i="1"/>
  <c r="D35" i="1"/>
  <c r="A35" i="1"/>
  <c r="D34" i="1"/>
  <c r="A34" i="1"/>
  <c r="D33" i="1"/>
  <c r="A33" i="1"/>
  <c r="D32" i="1"/>
  <c r="A32" i="1"/>
  <c r="D31" i="1"/>
  <c r="A31" i="1"/>
  <c r="D30" i="1"/>
  <c r="A30" i="1"/>
  <c r="D29" i="1"/>
  <c r="A29" i="1"/>
  <c r="D28" i="1"/>
  <c r="A28" i="1"/>
  <c r="D27" i="1"/>
  <c r="A27" i="1"/>
  <c r="D26" i="1"/>
  <c r="A26" i="1"/>
  <c r="D25" i="1"/>
  <c r="A25" i="1"/>
  <c r="D24" i="1"/>
  <c r="A24" i="1"/>
  <c r="D23" i="1"/>
  <c r="A23" i="1"/>
  <c r="D22" i="1"/>
  <c r="A22" i="1"/>
  <c r="D74" i="1"/>
  <c r="A74" i="1"/>
  <c r="D21" i="1"/>
  <c r="A21" i="1"/>
  <c r="D20" i="1"/>
  <c r="A20" i="1"/>
  <c r="D19" i="1"/>
  <c r="A19" i="1"/>
  <c r="D18" i="1"/>
  <c r="A18" i="1"/>
  <c r="D17" i="1"/>
  <c r="A17" i="1"/>
  <c r="D16" i="1"/>
  <c r="A16" i="1"/>
  <c r="D15" i="1"/>
  <c r="A15" i="1"/>
  <c r="D14" i="1"/>
  <c r="A14" i="1"/>
  <c r="D13" i="1"/>
  <c r="A13" i="1"/>
  <c r="D12" i="1"/>
  <c r="A12" i="1"/>
  <c r="D11" i="1"/>
  <c r="A11" i="1"/>
  <c r="D10" i="1"/>
  <c r="A10" i="1"/>
  <c r="D9" i="1"/>
  <c r="A9" i="1"/>
  <c r="D8" i="1"/>
  <c r="A8" i="1"/>
  <c r="D7" i="1"/>
  <c r="A7" i="1"/>
  <c r="D6" i="1"/>
  <c r="A6" i="1"/>
  <c r="D5" i="1"/>
  <c r="A5" i="1"/>
  <c r="D4" i="1"/>
  <c r="A4" i="1"/>
</calcChain>
</file>

<file path=xl/sharedStrings.xml><?xml version="1.0" encoding="utf-8"?>
<sst xmlns="http://schemas.openxmlformats.org/spreadsheetml/2006/main" count="18" uniqueCount="18">
  <si>
    <t>USGS WEST EVERGLADES LiDAR POINTS</t>
  </si>
  <si>
    <t>Point ID</t>
  </si>
  <si>
    <t>NORTHING
(CONUS Albers Meters)</t>
  </si>
  <si>
    <t>EASTING
(CONUS Albers Meters)</t>
  </si>
  <si>
    <t>ELEV.
(NAVD88 Meters)</t>
  </si>
  <si>
    <t>GCP-1</t>
  </si>
  <si>
    <t>GCP-2</t>
  </si>
  <si>
    <t>GCP-3</t>
  </si>
  <si>
    <t>GCP-4</t>
  </si>
  <si>
    <t>GCP-5</t>
  </si>
  <si>
    <t>GCP-6</t>
  </si>
  <si>
    <t>GCP-7</t>
  </si>
  <si>
    <t>GCP-8</t>
  </si>
  <si>
    <t>GCP-15</t>
  </si>
  <si>
    <t>GCP-14</t>
  </si>
  <si>
    <t>GCP-13</t>
  </si>
  <si>
    <t>GCP-12</t>
  </si>
  <si>
    <t>CHECKPOINTS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</si>
</sst>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b/>
      <sz val="8"/>
      <color rgb="FFFFFFFF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4963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0" fillId="0" borderId="0" xfId="0" quotePrefix="1"/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080922_West_Everglades_NP_2018/Data/Survey/Final_CHKPTs/102219%20to%20Keith%20Patterson%20West%20Everglades%20CKP%20Survey%20Submittal/Reports/West%20Everglades%20LiDAR%20CKP%20Surve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INAL SPC FL-E"/>
      <sheetName val="FINAL CONUS ALBERS"/>
      <sheetName val="A-B-C Comparison"/>
      <sheetName val="OBS-DATA"/>
    </sheetNames>
    <sheetDataSet>
      <sheetData sheetId="0">
        <row r="2">
          <cell r="A2" t="str">
            <v>NVA-1</v>
          </cell>
        </row>
        <row r="4">
          <cell r="A4" t="str">
            <v>NVA-2</v>
          </cell>
        </row>
        <row r="6">
          <cell r="A6" t="str">
            <v>NVA-3</v>
          </cell>
        </row>
        <row r="8">
          <cell r="A8" t="str">
            <v>NVA-4</v>
          </cell>
        </row>
        <row r="10">
          <cell r="A10" t="str">
            <v>NVA-5</v>
          </cell>
        </row>
        <row r="12">
          <cell r="A12" t="str">
            <v>NVA-6</v>
          </cell>
        </row>
        <row r="14">
          <cell r="A14" t="str">
            <v>NVA-7</v>
          </cell>
        </row>
        <row r="16">
          <cell r="A16" t="str">
            <v>NVA-8</v>
          </cell>
        </row>
        <row r="18">
          <cell r="A18" t="str">
            <v>NVA-9</v>
          </cell>
        </row>
        <row r="20">
          <cell r="A20" t="str">
            <v>NVA-10</v>
          </cell>
        </row>
        <row r="22">
          <cell r="A22" t="str">
            <v>NVA-11</v>
          </cell>
        </row>
        <row r="24">
          <cell r="A24" t="str">
            <v>NVA-12</v>
          </cell>
        </row>
        <row r="26">
          <cell r="A26" t="str">
            <v>NVA-13</v>
          </cell>
        </row>
        <row r="28">
          <cell r="A28" t="str">
            <v>NVA-14</v>
          </cell>
        </row>
        <row r="30">
          <cell r="A30" t="str">
            <v>NVA-15</v>
          </cell>
        </row>
        <row r="32">
          <cell r="A32" t="str">
            <v>NVA-16</v>
          </cell>
        </row>
        <row r="34">
          <cell r="A34" t="str">
            <v>NVA-17</v>
          </cell>
        </row>
        <row r="36">
          <cell r="A36" t="str">
            <v>NVA-18</v>
          </cell>
        </row>
        <row r="40">
          <cell r="A40" t="str">
            <v>NVA-20</v>
          </cell>
        </row>
        <row r="46">
          <cell r="A46" t="str">
            <v>NVA-23</v>
          </cell>
        </row>
        <row r="50">
          <cell r="A50" t="str">
            <v>NVA-24</v>
          </cell>
        </row>
        <row r="52">
          <cell r="A52" t="str">
            <v>NVA-25</v>
          </cell>
        </row>
        <row r="58">
          <cell r="A58" t="str">
            <v>NVA-28</v>
          </cell>
        </row>
        <row r="64">
          <cell r="A64" t="str">
            <v>NVA-31</v>
          </cell>
        </row>
        <row r="66">
          <cell r="A66" t="str">
            <v>NVA-32</v>
          </cell>
        </row>
        <row r="70">
          <cell r="A70" t="str">
            <v>NVA-34</v>
          </cell>
        </row>
        <row r="74">
          <cell r="A74" t="str">
            <v>NVA-37</v>
          </cell>
        </row>
        <row r="76">
          <cell r="A76" t="str">
            <v>NVA-38</v>
          </cell>
        </row>
        <row r="78">
          <cell r="A78" t="str">
            <v>NVA-39</v>
          </cell>
        </row>
        <row r="80">
          <cell r="A80" t="str">
            <v>NVA-40</v>
          </cell>
        </row>
        <row r="84">
          <cell r="A84" t="str">
            <v>NVA-42</v>
          </cell>
        </row>
        <row r="86">
          <cell r="A86" t="str">
            <v>NVA-43</v>
          </cell>
        </row>
        <row r="88">
          <cell r="A88" t="str">
            <v>NVA-44</v>
          </cell>
        </row>
        <row r="90">
          <cell r="A90" t="str">
            <v>NVA-45</v>
          </cell>
        </row>
        <row r="94">
          <cell r="A94" t="str">
            <v>NVA-48</v>
          </cell>
        </row>
        <row r="96">
          <cell r="A96" t="str">
            <v>NVA-49</v>
          </cell>
        </row>
        <row r="98">
          <cell r="A98" t="str">
            <v>NVA-50</v>
          </cell>
        </row>
        <row r="102">
          <cell r="A102" t="str">
            <v>NVA-52</v>
          </cell>
        </row>
        <row r="104">
          <cell r="A104" t="str">
            <v>NVA-53</v>
          </cell>
        </row>
        <row r="108">
          <cell r="A108" t="str">
            <v>NVA-55</v>
          </cell>
        </row>
        <row r="110">
          <cell r="A110" t="str">
            <v>VVA-1</v>
          </cell>
        </row>
        <row r="112">
          <cell r="A112" t="str">
            <v>VVA-2</v>
          </cell>
        </row>
        <row r="114">
          <cell r="A114" t="str">
            <v>VVA-3</v>
          </cell>
        </row>
        <row r="116">
          <cell r="A116" t="str">
            <v>VVA-4</v>
          </cell>
        </row>
        <row r="118">
          <cell r="A118" t="str">
            <v>VVA-5</v>
          </cell>
        </row>
        <row r="120">
          <cell r="A120" t="str">
            <v>VVA-6</v>
          </cell>
        </row>
        <row r="122">
          <cell r="A122" t="str">
            <v>VVA-7</v>
          </cell>
        </row>
        <row r="124">
          <cell r="A124" t="str">
            <v>VVA-8</v>
          </cell>
        </row>
        <row r="126">
          <cell r="A126" t="str">
            <v>VVA-9</v>
          </cell>
        </row>
        <row r="128">
          <cell r="A128" t="str">
            <v>VVA-10</v>
          </cell>
        </row>
        <row r="130">
          <cell r="A130" t="str">
            <v>VVA-11</v>
          </cell>
        </row>
        <row r="132">
          <cell r="A132" t="str">
            <v>VVA-13</v>
          </cell>
        </row>
        <row r="134">
          <cell r="A134" t="str">
            <v>VVA-17</v>
          </cell>
        </row>
        <row r="136">
          <cell r="A136" t="str">
            <v>VVA-18</v>
          </cell>
        </row>
        <row r="138">
          <cell r="A138" t="str">
            <v>VVA-19</v>
          </cell>
        </row>
        <row r="140">
          <cell r="A140" t="str">
            <v>VVA-21</v>
          </cell>
        </row>
        <row r="142">
          <cell r="A142" t="str">
            <v>VVA-22</v>
          </cell>
        </row>
        <row r="146">
          <cell r="A146" t="str">
            <v>VVA-23A</v>
          </cell>
        </row>
        <row r="150">
          <cell r="A150" t="str">
            <v>VVA-25</v>
          </cell>
        </row>
        <row r="152">
          <cell r="A152" t="str">
            <v>VVA-27</v>
          </cell>
        </row>
        <row r="154">
          <cell r="A154" t="str">
            <v>VVA-28</v>
          </cell>
        </row>
        <row r="156">
          <cell r="A156" t="str">
            <v>VVA-28A</v>
          </cell>
        </row>
        <row r="158">
          <cell r="A158" t="str">
            <v>VVA-29</v>
          </cell>
        </row>
        <row r="162">
          <cell r="A162" t="str">
            <v>VVA-30</v>
          </cell>
        </row>
        <row r="166">
          <cell r="A166" t="str">
            <v>VVA-30B</v>
          </cell>
        </row>
        <row r="170">
          <cell r="A170" t="str">
            <v>VVA-31</v>
          </cell>
        </row>
        <row r="172">
          <cell r="A172" t="str">
            <v>VVA-32</v>
          </cell>
        </row>
        <row r="174">
          <cell r="A174" t="str">
            <v>VVA-33</v>
          </cell>
        </row>
        <row r="176">
          <cell r="A176" t="str">
            <v>VVA-34</v>
          </cell>
        </row>
        <row r="180">
          <cell r="A180" t="str">
            <v>VVA-36</v>
          </cell>
        </row>
        <row r="182">
          <cell r="A182" t="str">
            <v>VVA-37</v>
          </cell>
        </row>
        <row r="184">
          <cell r="A184" t="str">
            <v>VVA-38</v>
          </cell>
        </row>
        <row r="186">
          <cell r="A186" t="str">
            <v>VVA-39</v>
          </cell>
        </row>
        <row r="188">
          <cell r="A188" t="str">
            <v>VVA-40</v>
          </cell>
        </row>
        <row r="190">
          <cell r="A190" t="str">
            <v>VVA-41</v>
          </cell>
        </row>
        <row r="192">
          <cell r="A192" t="str">
            <v>VVA-42</v>
          </cell>
        </row>
        <row r="194">
          <cell r="A194" t="str">
            <v>VVA-42A</v>
          </cell>
        </row>
        <row r="196">
          <cell r="A196" t="str">
            <v>VVA-43</v>
          </cell>
        </row>
        <row r="198">
          <cell r="A198" t="str">
            <v>VVA-44</v>
          </cell>
        </row>
        <row r="200">
          <cell r="A200" t="str">
            <v>VVA-45</v>
          </cell>
        </row>
        <row r="202">
          <cell r="A202" t="str">
            <v>BATHY-2</v>
          </cell>
        </row>
        <row r="204">
          <cell r="A204" t="str">
            <v>BATHY-11</v>
          </cell>
        </row>
        <row r="208">
          <cell r="A208" t="str">
            <v>BATHY-13</v>
          </cell>
        </row>
        <row r="210">
          <cell r="A210" t="str">
            <v>BATHY-14</v>
          </cell>
        </row>
        <row r="212">
          <cell r="A212" t="str">
            <v>BATHY-15</v>
          </cell>
        </row>
        <row r="214">
          <cell r="A214" t="str">
            <v>BATHY-16</v>
          </cell>
        </row>
        <row r="216">
          <cell r="A216" t="str">
            <v>BATHY-17</v>
          </cell>
        </row>
        <row r="218">
          <cell r="A218" t="str">
            <v>BATHY-19</v>
          </cell>
        </row>
        <row r="220">
          <cell r="A220" t="str">
            <v>BATHY-20</v>
          </cell>
        </row>
        <row r="222">
          <cell r="A222" t="str">
            <v>BATHY-21</v>
          </cell>
        </row>
      </sheetData>
      <sheetData sheetId="1">
        <row r="3">
          <cell r="D3">
            <v>3.2530000000000001</v>
          </cell>
        </row>
        <row r="4">
          <cell r="D4">
            <v>2.2589999999999999</v>
          </cell>
        </row>
        <row r="5">
          <cell r="D5">
            <v>1.9059999999999999</v>
          </cell>
        </row>
        <row r="6">
          <cell r="D6">
            <v>2.17</v>
          </cell>
        </row>
        <row r="7">
          <cell r="D7">
            <v>8.5419999999999998</v>
          </cell>
        </row>
        <row r="8">
          <cell r="D8">
            <v>7.4950000000000001</v>
          </cell>
        </row>
        <row r="9">
          <cell r="D9">
            <v>2.8839999999999999</v>
          </cell>
        </row>
        <row r="10">
          <cell r="D10">
            <v>7.0140000000000002</v>
          </cell>
        </row>
        <row r="11">
          <cell r="D11">
            <v>6.0679999999999996</v>
          </cell>
        </row>
        <row r="12">
          <cell r="D12">
            <v>5.5819999999999999</v>
          </cell>
        </row>
        <row r="13">
          <cell r="D13">
            <v>4.7969999999999997</v>
          </cell>
        </row>
        <row r="14">
          <cell r="D14">
            <v>2.1800000000000002</v>
          </cell>
        </row>
        <row r="15">
          <cell r="D15">
            <v>0.71599999999999997</v>
          </cell>
        </row>
        <row r="16">
          <cell r="D16">
            <v>0.25900000000000001</v>
          </cell>
        </row>
        <row r="17">
          <cell r="D17">
            <v>1.905</v>
          </cell>
        </row>
        <row r="18">
          <cell r="D18">
            <v>2.593</v>
          </cell>
        </row>
        <row r="19">
          <cell r="D19">
            <v>1.492</v>
          </cell>
        </row>
        <row r="20">
          <cell r="D20">
            <v>0.19</v>
          </cell>
        </row>
        <row r="22">
          <cell r="D22">
            <v>0.26600000000000001</v>
          </cell>
        </row>
        <row r="25">
          <cell r="D25">
            <v>1.2250000000000001</v>
          </cell>
        </row>
        <row r="27">
          <cell r="D27">
            <v>0.67800000000000005</v>
          </cell>
        </row>
        <row r="28">
          <cell r="D28">
            <v>1.2250000000000001</v>
          </cell>
        </row>
        <row r="31">
          <cell r="D31">
            <v>-0.79400000000000004</v>
          </cell>
        </row>
        <row r="34">
          <cell r="D34">
            <v>4.0490000000000004</v>
          </cell>
        </row>
        <row r="35">
          <cell r="D35">
            <v>1.706</v>
          </cell>
        </row>
        <row r="37">
          <cell r="D37">
            <v>1.6919999999999999</v>
          </cell>
        </row>
        <row r="40">
          <cell r="D40">
            <v>0.126</v>
          </cell>
        </row>
        <row r="41">
          <cell r="D41">
            <v>0.51500000000000001</v>
          </cell>
        </row>
        <row r="42">
          <cell r="D42">
            <v>3.294</v>
          </cell>
        </row>
        <row r="43">
          <cell r="D43">
            <v>4.1779999999999999</v>
          </cell>
        </row>
        <row r="45">
          <cell r="D45">
            <v>3.9089999999999998</v>
          </cell>
        </row>
        <row r="46">
          <cell r="D46">
            <v>4.6189999999999998</v>
          </cell>
        </row>
        <row r="47">
          <cell r="D47">
            <v>2.802</v>
          </cell>
        </row>
        <row r="48">
          <cell r="D48">
            <v>1.5509999999999999</v>
          </cell>
        </row>
        <row r="50">
          <cell r="D50">
            <v>1.5980000000000001</v>
          </cell>
        </row>
        <row r="51">
          <cell r="D51">
            <v>6.7949999999999999</v>
          </cell>
        </row>
        <row r="52">
          <cell r="D52">
            <v>3.9990000000000001</v>
          </cell>
        </row>
        <row r="54">
          <cell r="D54">
            <v>0.55900000000000005</v>
          </cell>
        </row>
        <row r="55">
          <cell r="D55">
            <v>5.69</v>
          </cell>
        </row>
        <row r="57">
          <cell r="D57">
            <v>1.02</v>
          </cell>
        </row>
        <row r="58">
          <cell r="A58" t="str">
            <v>NVA-100</v>
          </cell>
          <cell r="D58">
            <v>3.6419999999999999</v>
          </cell>
        </row>
        <row r="61">
          <cell r="A61" t="str">
            <v>NVA-103</v>
          </cell>
          <cell r="D61">
            <v>0.05</v>
          </cell>
        </row>
        <row r="62">
          <cell r="A62" t="str">
            <v>NVA-104</v>
          </cell>
          <cell r="D62">
            <v>0.16600000000000001</v>
          </cell>
        </row>
        <row r="63">
          <cell r="A63" t="str">
            <v>NVA-105</v>
          </cell>
          <cell r="D63">
            <v>-0.33300000000000002</v>
          </cell>
        </row>
        <row r="64">
          <cell r="D64">
            <v>4.8339999999999996</v>
          </cell>
        </row>
        <row r="65">
          <cell r="D65">
            <v>-0.14199999999999999</v>
          </cell>
        </row>
        <row r="66">
          <cell r="D66">
            <v>0.158</v>
          </cell>
        </row>
        <row r="67">
          <cell r="D67">
            <v>0.96099999999999997</v>
          </cell>
        </row>
        <row r="68">
          <cell r="D68">
            <v>0.72199999999999998</v>
          </cell>
        </row>
        <row r="69">
          <cell r="D69">
            <v>1.625</v>
          </cell>
        </row>
        <row r="70">
          <cell r="D70">
            <v>-1.3009999999999999</v>
          </cell>
        </row>
        <row r="71">
          <cell r="D71">
            <v>-1.2370000000000001</v>
          </cell>
        </row>
        <row r="72">
          <cell r="D72">
            <v>-0.14099999999999999</v>
          </cell>
        </row>
        <row r="73">
          <cell r="D73">
            <v>1.7689999999999999</v>
          </cell>
        </row>
        <row r="75">
          <cell r="D75">
            <v>2.9889999999999999</v>
          </cell>
        </row>
        <row r="76">
          <cell r="D76">
            <v>0.73799999999999999</v>
          </cell>
        </row>
        <row r="77">
          <cell r="D77">
            <v>0.751</v>
          </cell>
        </row>
        <row r="78">
          <cell r="D78">
            <v>0.113</v>
          </cell>
        </row>
        <row r="79">
          <cell r="D79">
            <v>1.68</v>
          </cell>
        </row>
        <row r="80">
          <cell r="D80">
            <v>0.42099999999999999</v>
          </cell>
        </row>
        <row r="81">
          <cell r="D81">
            <v>0.79</v>
          </cell>
        </row>
        <row r="83">
          <cell r="D83">
            <v>1.845</v>
          </cell>
        </row>
        <row r="85">
          <cell r="D85">
            <v>3.2440000000000002</v>
          </cell>
        </row>
        <row r="86">
          <cell r="D86">
            <v>1.264</v>
          </cell>
        </row>
        <row r="87">
          <cell r="D87">
            <v>1.958</v>
          </cell>
        </row>
        <row r="88">
          <cell r="D88">
            <v>1.0049999999999999</v>
          </cell>
        </row>
        <row r="89">
          <cell r="D89">
            <v>2.2360000000000002</v>
          </cell>
        </row>
        <row r="91">
          <cell r="D91">
            <v>-0.151</v>
          </cell>
        </row>
        <row r="93">
          <cell r="D93">
            <v>6.0999999999999999E-2</v>
          </cell>
        </row>
        <row r="95">
          <cell r="D95">
            <v>3.0590000000000002</v>
          </cell>
        </row>
        <row r="96">
          <cell r="D96">
            <v>3.706</v>
          </cell>
        </row>
        <row r="97">
          <cell r="D97">
            <v>4.423</v>
          </cell>
        </row>
        <row r="98">
          <cell r="D98">
            <v>0.92800000000000005</v>
          </cell>
        </row>
        <row r="100">
          <cell r="D100">
            <v>-0.45500000000000002</v>
          </cell>
        </row>
        <row r="101">
          <cell r="D101">
            <v>-1.4999999999999999E-2</v>
          </cell>
        </row>
        <row r="102">
          <cell r="D102">
            <v>-0.11899999999999999</v>
          </cell>
        </row>
        <row r="103">
          <cell r="D103">
            <v>-0.218</v>
          </cell>
        </row>
        <row r="104">
          <cell r="D104">
            <v>1.575</v>
          </cell>
        </row>
        <row r="105">
          <cell r="D105">
            <v>-0.56899999999999995</v>
          </cell>
        </row>
        <row r="106">
          <cell r="D106">
            <v>1.1259999999999999</v>
          </cell>
        </row>
        <row r="107">
          <cell r="D107">
            <v>5.4619999999999997</v>
          </cell>
        </row>
        <row r="108">
          <cell r="D108">
            <v>1.43</v>
          </cell>
        </row>
        <row r="109">
          <cell r="D109">
            <v>0.83599999999999997</v>
          </cell>
        </row>
        <row r="111">
          <cell r="D111">
            <v>-0.36699999999999999</v>
          </cell>
        </row>
        <row r="112">
          <cell r="A112" t="str">
            <v>VVA-100</v>
          </cell>
          <cell r="D112">
            <v>0.13200000000000001</v>
          </cell>
        </row>
        <row r="113">
          <cell r="A113" t="str">
            <v>VVA-101</v>
          </cell>
          <cell r="D113">
            <v>1.4999999999999999E-2</v>
          </cell>
        </row>
        <row r="114">
          <cell r="A114" t="str">
            <v>VVA-102</v>
          </cell>
          <cell r="D114">
            <v>1.2170000000000001</v>
          </cell>
        </row>
        <row r="115">
          <cell r="A115" t="str">
            <v>VVA-103</v>
          </cell>
          <cell r="D115">
            <v>-0.58599999999999997</v>
          </cell>
        </row>
        <row r="117">
          <cell r="D117">
            <v>-0.99099999999999999</v>
          </cell>
        </row>
        <row r="118">
          <cell r="D118">
            <v>-1.145</v>
          </cell>
        </row>
        <row r="120">
          <cell r="D120">
            <v>-1.877</v>
          </cell>
        </row>
        <row r="121">
          <cell r="D121">
            <v>-1.139</v>
          </cell>
        </row>
        <row r="122">
          <cell r="D122">
            <v>-0.53300000000000003</v>
          </cell>
        </row>
        <row r="123">
          <cell r="D123">
            <v>-0.25900000000000001</v>
          </cell>
        </row>
        <row r="124">
          <cell r="D124">
            <v>0.34300000000000003</v>
          </cell>
        </row>
        <row r="125">
          <cell r="D125">
            <v>0.70899999999999996</v>
          </cell>
        </row>
        <row r="126">
          <cell r="D126">
            <v>-0.13300000000000001</v>
          </cell>
        </row>
        <row r="127">
          <cell r="D127">
            <v>0.154</v>
          </cell>
        </row>
        <row r="128">
          <cell r="A128" t="str">
            <v>BATHY-100</v>
          </cell>
          <cell r="D128">
            <v>-1.6759999999999999</v>
          </cell>
        </row>
        <row r="129">
          <cell r="A129" t="str">
            <v>BATHY-101</v>
          </cell>
          <cell r="D129">
            <v>0.128</v>
          </cell>
        </row>
        <row r="130">
          <cell r="A130" t="str">
            <v>BATHY-102</v>
          </cell>
          <cell r="D130">
            <v>-1.321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zoomScaleNormal="100" workbookViewId="0">
      <selection activeCell="I10" sqref="I10"/>
    </sheetView>
  </sheetViews>
  <sheetFormatPr defaultRowHeight="15" x14ac:dyDescent="0.25"/>
  <cols>
    <col min="2" max="2" width="17.28515625" customWidth="1"/>
    <col min="3" max="3" width="15" customWidth="1"/>
    <col min="4" max="4" width="23.85546875" customWidth="1"/>
  </cols>
  <sheetData>
    <row r="1" spans="1:4" ht="18.75" x14ac:dyDescent="0.3">
      <c r="A1" s="10" t="s">
        <v>0</v>
      </c>
      <c r="B1" s="10"/>
      <c r="C1" s="10"/>
      <c r="D1" s="10"/>
    </row>
    <row r="2" spans="1:4" ht="15.75" x14ac:dyDescent="0.25">
      <c r="A2" s="11" t="s">
        <v>17</v>
      </c>
      <c r="B2" s="12"/>
      <c r="C2" s="12"/>
      <c r="D2" s="13"/>
    </row>
    <row r="3" spans="1:4" ht="33.75" x14ac:dyDescent="0.25">
      <c r="A3" s="1" t="s">
        <v>1</v>
      </c>
      <c r="B3" s="1" t="s">
        <v>2</v>
      </c>
      <c r="C3" s="1" t="s">
        <v>3</v>
      </c>
      <c r="D3" s="1" t="s">
        <v>4</v>
      </c>
    </row>
    <row r="4" spans="1:4" x14ac:dyDescent="0.25">
      <c r="A4" s="2" t="str">
        <f>[1]Data!A2</f>
        <v>NVA-1</v>
      </c>
      <c r="B4" s="3">
        <v>426870.32783647999</v>
      </c>
      <c r="C4" s="3">
        <v>1472909.1895328399</v>
      </c>
      <c r="D4" s="3">
        <f>'[1]FINAL SPC FL-E'!D3/3.2808333333</f>
        <v>0.99151638304283995</v>
      </c>
    </row>
    <row r="5" spans="1:4" x14ac:dyDescent="0.25">
      <c r="A5" s="4" t="str">
        <f>[1]Data!A4</f>
        <v>NVA-2</v>
      </c>
      <c r="B5" s="5">
        <v>426271.84384034999</v>
      </c>
      <c r="C5" s="5">
        <v>1473069.5396370899</v>
      </c>
      <c r="D5" s="5">
        <f>'[1]FINAL SPC FL-E'!D4/3.2808333333</f>
        <v>0.6885445770961498</v>
      </c>
    </row>
    <row r="6" spans="1:4" x14ac:dyDescent="0.25">
      <c r="A6" s="2" t="str">
        <f>[1]Data!A6</f>
        <v>NVA-3</v>
      </c>
      <c r="B6" s="3">
        <v>425721.52587988001</v>
      </c>
      <c r="C6" s="3">
        <v>1473287.9943133099</v>
      </c>
      <c r="D6" s="3">
        <f>'[1]FINAL SPC FL-E'!D5/3.2808333333</f>
        <v>0.58094996190582626</v>
      </c>
    </row>
    <row r="7" spans="1:4" x14ac:dyDescent="0.25">
      <c r="A7" s="4" t="str">
        <f>[1]Data!A8</f>
        <v>NVA-4</v>
      </c>
      <c r="B7" s="5">
        <v>424634.54436617001</v>
      </c>
      <c r="C7" s="5">
        <v>1473297.2694772801</v>
      </c>
      <c r="D7" s="5">
        <f>'[1]FINAL SPC FL-E'!D6/3.2808333333</f>
        <v>0.66141732284136567</v>
      </c>
    </row>
    <row r="8" spans="1:4" x14ac:dyDescent="0.25">
      <c r="A8" s="2" t="str">
        <f>[1]Data!A10</f>
        <v>NVA-5</v>
      </c>
      <c r="B8" s="3">
        <v>421049.42831947998</v>
      </c>
      <c r="C8" s="3">
        <v>1476205.6179992999</v>
      </c>
      <c r="D8" s="3">
        <f>'[1]FINAL SPC FL-E'!D7/3.2808333333</f>
        <v>2.6036068072400673</v>
      </c>
    </row>
    <row r="9" spans="1:4" x14ac:dyDescent="0.25">
      <c r="A9" s="4" t="str">
        <f>[1]Data!A12</f>
        <v>NVA-6</v>
      </c>
      <c r="B9" s="5">
        <v>430551.20233879</v>
      </c>
      <c r="C9" s="5">
        <v>1498126.7243403799</v>
      </c>
      <c r="D9" s="5">
        <f>'[1]FINAL SPC FL-E'!D8/3.2808333333</f>
        <v>2.2844805689843484</v>
      </c>
    </row>
    <row r="10" spans="1:4" x14ac:dyDescent="0.25">
      <c r="A10" s="2" t="str">
        <f>[1]Data!A14</f>
        <v>NVA-7</v>
      </c>
      <c r="B10" s="3">
        <v>426802.19696604001</v>
      </c>
      <c r="C10" s="3">
        <v>1498303.26608796</v>
      </c>
      <c r="D10" s="3">
        <f>'[1]FINAL SPC FL-E'!D9/3.2808333333</f>
        <v>0.87904495809884731</v>
      </c>
    </row>
    <row r="11" spans="1:4" x14ac:dyDescent="0.25">
      <c r="A11" s="4" t="str">
        <f>[1]Data!A16</f>
        <v>NVA-8</v>
      </c>
      <c r="B11" s="5">
        <v>427315.01496046002</v>
      </c>
      <c r="C11" s="5">
        <v>1502010.65617625</v>
      </c>
      <c r="D11" s="5">
        <f>'[1]FINAL SPC FL-E'!D10/3.2808333333</f>
        <v>2.1378714757646726</v>
      </c>
    </row>
    <row r="12" spans="1:4" x14ac:dyDescent="0.25">
      <c r="A12" s="2" t="str">
        <f>[1]Data!A18</f>
        <v>NVA-9</v>
      </c>
      <c r="B12" s="3">
        <v>425131.01896766998</v>
      </c>
      <c r="C12" s="3">
        <v>1502346.37811876</v>
      </c>
      <c r="D12" s="3">
        <f>'[1]FINAL SPC FL-E'!D11/3.2808333333</f>
        <v>1.8495300990789894</v>
      </c>
    </row>
    <row r="13" spans="1:4" x14ac:dyDescent="0.25">
      <c r="A13" s="4" t="str">
        <f>[1]Data!A20</f>
        <v>NVA-10</v>
      </c>
      <c r="B13" s="5">
        <v>422168.00858969998</v>
      </c>
      <c r="C13" s="5">
        <v>1503393.81047446</v>
      </c>
      <c r="D13" s="5">
        <f>'[1]FINAL SPC FL-E'!D12/3.2808333333</f>
        <v>1.7013970028112919</v>
      </c>
    </row>
    <row r="14" spans="1:4" x14ac:dyDescent="0.25">
      <c r="A14" s="2" t="str">
        <f>[1]Data!A22</f>
        <v>NVA-11</v>
      </c>
      <c r="B14" s="3">
        <v>421064.11274493998</v>
      </c>
      <c r="C14" s="3">
        <v>1504961.2893199001</v>
      </c>
      <c r="D14" s="3">
        <f>'[1]FINAL SPC FL-E'!D13/3.2808333333</f>
        <v>1.4621285242719038</v>
      </c>
    </row>
    <row r="15" spans="1:4" x14ac:dyDescent="0.25">
      <c r="A15" s="4" t="str">
        <f>[1]Data!A24</f>
        <v>NVA-12</v>
      </c>
      <c r="B15" s="5">
        <v>423016.72705264</v>
      </c>
      <c r="C15" s="5">
        <v>1499043.75122237</v>
      </c>
      <c r="D15" s="5">
        <f>'[1]FINAL SPC FL-E'!D14/3.2808333333</f>
        <v>0.66446532893740895</v>
      </c>
    </row>
    <row r="16" spans="1:4" x14ac:dyDescent="0.25">
      <c r="A16" s="2" t="str">
        <f>[1]Data!A26</f>
        <v>NVA-13</v>
      </c>
      <c r="B16" s="3">
        <v>425479.70747918001</v>
      </c>
      <c r="C16" s="3">
        <v>1491129.44583664</v>
      </c>
      <c r="D16" s="3">
        <f>'[1]FINAL SPC FL-E'!D15/3.2808333333</f>
        <v>0.21823723647669024</v>
      </c>
    </row>
    <row r="17" spans="1:4" x14ac:dyDescent="0.25">
      <c r="A17" s="4" t="str">
        <f>[1]Data!A28</f>
        <v>NVA-14</v>
      </c>
      <c r="B17" s="5">
        <v>425856.20898901997</v>
      </c>
      <c r="C17" s="5">
        <v>1487382.9452172499</v>
      </c>
      <c r="D17" s="5">
        <f>'[1]FINAL SPC FL-E'!D16/3.2808333333</f>
        <v>7.8943357887517843E-2</v>
      </c>
    </row>
    <row r="18" spans="1:4" x14ac:dyDescent="0.25">
      <c r="A18" s="2" t="str">
        <f>[1]Data!A30</f>
        <v>NVA-15</v>
      </c>
      <c r="B18" s="3">
        <v>420315.81570789003</v>
      </c>
      <c r="C18" s="3">
        <v>1499461.9554242</v>
      </c>
      <c r="D18" s="3">
        <f>'[1]FINAL SPC FL-E'!D17/3.2808333333</f>
        <v>0.58064516129622201</v>
      </c>
    </row>
    <row r="19" spans="1:4" x14ac:dyDescent="0.25">
      <c r="A19" s="4" t="str">
        <f>[1]Data!A32</f>
        <v>NVA-16</v>
      </c>
      <c r="B19" s="5">
        <v>419880.09083418001</v>
      </c>
      <c r="C19" s="5">
        <v>1504279.5969243799</v>
      </c>
      <c r="D19" s="5">
        <f>'[1]FINAL SPC FL-E'!D18/3.2808333333</f>
        <v>0.79034798070399137</v>
      </c>
    </row>
    <row r="20" spans="1:4" x14ac:dyDescent="0.25">
      <c r="A20" s="2" t="str">
        <f>[1]Data!A34</f>
        <v>NVA-17</v>
      </c>
      <c r="B20" s="3">
        <v>416622.26008565997</v>
      </c>
      <c r="C20" s="3">
        <v>1504332.76042205</v>
      </c>
      <c r="D20" s="3">
        <f>'[1]FINAL SPC FL-E'!D19/3.2808333333</f>
        <v>0.45476250952963948</v>
      </c>
    </row>
    <row r="21" spans="1:4" x14ac:dyDescent="0.25">
      <c r="A21" s="4" t="str">
        <f>[1]Data!A36</f>
        <v>NVA-18</v>
      </c>
      <c r="B21" s="5">
        <v>414289.21617735003</v>
      </c>
      <c r="C21" s="5">
        <v>1500284.3009647999</v>
      </c>
      <c r="D21" s="5">
        <f>'[1]FINAL SPC FL-E'!D20/3.2808333333</f>
        <v>5.7912115824820039E-2</v>
      </c>
    </row>
    <row r="22" spans="1:4" x14ac:dyDescent="0.25">
      <c r="A22" s="2" t="str">
        <f>[1]Data!A46</f>
        <v>NVA-23</v>
      </c>
      <c r="B22" s="3">
        <v>396151.65850475</v>
      </c>
      <c r="C22" s="3">
        <v>1509952.8582069001</v>
      </c>
      <c r="D22" s="3">
        <f>'[1]FINAL SPC FL-E'!D25/3.2808333333</f>
        <v>0.3733807467652871</v>
      </c>
    </row>
    <row r="23" spans="1:4" x14ac:dyDescent="0.25">
      <c r="A23" s="2" t="str">
        <f>[1]Data!A50</f>
        <v>NVA-24</v>
      </c>
      <c r="B23" s="3">
        <v>392757.40686988999</v>
      </c>
      <c r="C23" s="3">
        <v>1515583.01869592</v>
      </c>
      <c r="D23" s="3">
        <f>'[1]FINAL SPC FL-E'!D27/3.2808333333</f>
        <v>0.20665481331172625</v>
      </c>
    </row>
    <row r="24" spans="1:4" x14ac:dyDescent="0.25">
      <c r="A24" s="4" t="str">
        <f>[1]Data!A52</f>
        <v>NVA-25</v>
      </c>
      <c r="B24" s="5">
        <v>388032.69846918999</v>
      </c>
      <c r="C24" s="5">
        <v>1507962.9442652001</v>
      </c>
      <c r="D24" s="5">
        <f>'[1]FINAL SPC FL-E'!D28/3.2808333333</f>
        <v>0.3733807467652871</v>
      </c>
    </row>
    <row r="25" spans="1:4" x14ac:dyDescent="0.25">
      <c r="A25" s="2" t="str">
        <f>[1]Data!A58</f>
        <v>NVA-28</v>
      </c>
      <c r="B25" s="3">
        <v>384009.45529928</v>
      </c>
      <c r="C25" s="3">
        <v>1524230.9854621501</v>
      </c>
      <c r="D25" s="3">
        <f>'[1]FINAL SPC FL-E'!D31/3.2808333333</f>
        <v>-0.2420116840258269</v>
      </c>
    </row>
    <row r="26" spans="1:4" x14ac:dyDescent="0.25">
      <c r="A26" s="4" t="str">
        <f>[1]Data!A64</f>
        <v>NVA-31</v>
      </c>
      <c r="B26" s="5">
        <v>360726.84520744003</v>
      </c>
      <c r="C26" s="5">
        <v>1533858.8527238599</v>
      </c>
      <c r="D26" s="5">
        <f>'[1]FINAL SPC FL-E'!D34/3.2808333333</f>
        <v>1.2341376682878755</v>
      </c>
    </row>
    <row r="27" spans="1:4" x14ac:dyDescent="0.25">
      <c r="A27" s="2" t="str">
        <f>[1]Data!A66</f>
        <v>NVA-32</v>
      </c>
      <c r="B27" s="3">
        <v>358621.45615972998</v>
      </c>
      <c r="C27" s="3">
        <v>1531290.63387057</v>
      </c>
      <c r="D27" s="3">
        <f>'[1]FINAL SPC FL-E'!D35/3.2808333333</f>
        <v>0.51998983998496306</v>
      </c>
    </row>
    <row r="28" spans="1:4" x14ac:dyDescent="0.25">
      <c r="A28" s="2" t="str">
        <f>[1]Data!A70</f>
        <v>NVA-34</v>
      </c>
      <c r="B28" s="3">
        <v>355116.40361348999</v>
      </c>
      <c r="C28" s="3">
        <v>1509374.3625239299</v>
      </c>
      <c r="D28" s="3">
        <f>'[1]FINAL SPC FL-E'!D37/3.2808333333</f>
        <v>0.51572263145050268</v>
      </c>
    </row>
    <row r="29" spans="1:4" x14ac:dyDescent="0.25">
      <c r="A29" s="4" t="str">
        <f>[1]Data!A74</f>
        <v>NVA-37</v>
      </c>
      <c r="B29" s="5">
        <v>354167.32050114003</v>
      </c>
      <c r="C29" s="5">
        <v>1523555.4396247601</v>
      </c>
      <c r="D29" s="5">
        <f>'[1]FINAL SPC FL-E'!D40/3.2808333333</f>
        <v>3.8404876810143818E-2</v>
      </c>
    </row>
    <row r="30" spans="1:4" x14ac:dyDescent="0.25">
      <c r="A30" s="2" t="str">
        <f>[1]Data!A76</f>
        <v>NVA-38</v>
      </c>
      <c r="B30" s="3">
        <v>354394.44217386999</v>
      </c>
      <c r="C30" s="3">
        <v>1528608.4439858401</v>
      </c>
      <c r="D30" s="3">
        <f>'[1]FINAL SPC FL-E'!D41/3.2808333333</f>
        <v>0.15697231394622274</v>
      </c>
    </row>
    <row r="31" spans="1:4" x14ac:dyDescent="0.25">
      <c r="A31" s="4" t="str">
        <f>[1]Data!A78</f>
        <v>NVA-39</v>
      </c>
      <c r="B31" s="5">
        <v>354469.67236286</v>
      </c>
      <c r="C31" s="5">
        <v>1529274.8085837499</v>
      </c>
      <c r="D31" s="5">
        <f>'[1]FINAL SPC FL-E'!D42/3.2808333333</f>
        <v>1.0040132080366169</v>
      </c>
    </row>
    <row r="32" spans="1:4" x14ac:dyDescent="0.25">
      <c r="A32" s="2" t="str">
        <f>[1]Data!A80</f>
        <v>NVA-40</v>
      </c>
      <c r="B32" s="3">
        <v>354442.05201663001</v>
      </c>
      <c r="C32" s="3">
        <v>1529525.5721542099</v>
      </c>
      <c r="D32" s="3">
        <f>'[1]FINAL SPC FL-E'!D43/3.2808333333</f>
        <v>1.2734569469268322</v>
      </c>
    </row>
    <row r="33" spans="1:6" x14ac:dyDescent="0.25">
      <c r="A33" s="2" t="str">
        <f>[1]Data!A84</f>
        <v>NVA-42</v>
      </c>
      <c r="B33" s="3">
        <v>354674.00600862998</v>
      </c>
      <c r="C33" s="3">
        <v>1530415.23164661</v>
      </c>
      <c r="D33" s="3">
        <f>'[1]FINAL SPC FL-E'!D45/3.2808333333</f>
        <v>1.1914655829432712</v>
      </c>
    </row>
    <row r="34" spans="1:6" x14ac:dyDescent="0.25">
      <c r="A34" s="4" t="str">
        <f>[1]Data!A86</f>
        <v>NVA-43</v>
      </c>
      <c r="B34" s="5">
        <v>355492.34823081002</v>
      </c>
      <c r="C34" s="5">
        <v>1531570.9178106999</v>
      </c>
      <c r="D34" s="5">
        <f>'[1]FINAL SPC FL-E'!D46/3.2808333333</f>
        <v>1.4078740157623355</v>
      </c>
    </row>
    <row r="35" spans="1:6" x14ac:dyDescent="0.25">
      <c r="A35" s="2" t="str">
        <f>[1]Data!A88</f>
        <v>NVA-44</v>
      </c>
      <c r="B35" s="3">
        <v>356437.40964227001</v>
      </c>
      <c r="C35" s="3">
        <v>1531899.0153936599</v>
      </c>
      <c r="D35" s="3">
        <f>'[1]FINAL SPC FL-E'!D47/3.2808333333</f>
        <v>0.85405130811129337</v>
      </c>
    </row>
    <row r="36" spans="1:6" x14ac:dyDescent="0.25">
      <c r="A36" s="4" t="str">
        <f>[1]Data!A90</f>
        <v>NVA-45</v>
      </c>
      <c r="B36" s="5">
        <v>357349.44331904</v>
      </c>
      <c r="C36" s="5">
        <v>1531489.32464339</v>
      </c>
      <c r="D36" s="5">
        <f>'[1]FINAL SPC FL-E'!D48/3.2808333333</f>
        <v>0.47274574549629406</v>
      </c>
    </row>
    <row r="37" spans="1:6" x14ac:dyDescent="0.25">
      <c r="A37" s="4" t="str">
        <f>[1]Data!A94</f>
        <v>NVA-48</v>
      </c>
      <c r="B37" s="5">
        <v>394454.44943265</v>
      </c>
      <c r="C37" s="5">
        <v>1503399.1879269099</v>
      </c>
      <c r="D37" s="5">
        <f>'[1]FINAL SPC FL-E'!D50/3.2808333333</f>
        <v>0.48707137414769697</v>
      </c>
    </row>
    <row r="38" spans="1:6" x14ac:dyDescent="0.25">
      <c r="A38" s="2" t="str">
        <f>[1]Data!A96</f>
        <v>NVA-49</v>
      </c>
      <c r="B38" s="3">
        <v>429929.49341196002</v>
      </c>
      <c r="C38" s="3">
        <v>1501594.5462470099</v>
      </c>
      <c r="D38" s="3">
        <f>'[1]FINAL SPC FL-E'!D51/3.2808333333</f>
        <v>2.0711201422613272</v>
      </c>
    </row>
    <row r="39" spans="1:6" x14ac:dyDescent="0.25">
      <c r="A39" s="4" t="str">
        <f>[1]Data!A98</f>
        <v>NVA-50</v>
      </c>
      <c r="B39" s="5">
        <v>422718.81701971998</v>
      </c>
      <c r="C39" s="5">
        <v>1475714.9459506699</v>
      </c>
      <c r="D39" s="5">
        <f>'[1]FINAL SPC FL-E'!D52/3.2808333333</f>
        <v>1.2188976378076597</v>
      </c>
    </row>
    <row r="40" spans="1:6" x14ac:dyDescent="0.25">
      <c r="A40" s="4" t="str">
        <f>[1]Data!A102</f>
        <v>NVA-52</v>
      </c>
      <c r="B40" s="5">
        <v>397764.56723430002</v>
      </c>
      <c r="C40" s="5">
        <v>1499226.40745969</v>
      </c>
      <c r="D40" s="5">
        <f>'[1]FINAL SPC FL-E'!D54/3.2808333333</f>
        <v>0.17038354076881265</v>
      </c>
    </row>
    <row r="41" spans="1:6" x14ac:dyDescent="0.25">
      <c r="A41" s="2" t="str">
        <f>[1]Data!A104</f>
        <v>NVA-53</v>
      </c>
      <c r="B41" s="3">
        <v>421238.51166215999</v>
      </c>
      <c r="C41" s="3">
        <v>1472149.97609434</v>
      </c>
      <c r="D41" s="3">
        <f>'[1]FINAL SPC FL-E'!D55/3.2808333333</f>
        <v>1.734315468648558</v>
      </c>
    </row>
    <row r="42" spans="1:6" x14ac:dyDescent="0.25">
      <c r="A42" s="2" t="str">
        <f>[1]Data!A108</f>
        <v>NVA-55</v>
      </c>
      <c r="B42" s="3">
        <v>409314.72262676997</v>
      </c>
      <c r="C42" s="3">
        <v>1484549.7714177901</v>
      </c>
      <c r="D42" s="3">
        <f>'[1]FINAL SPC FL-E'!D57/3.2808333333</f>
        <v>0.31089662179640232</v>
      </c>
    </row>
    <row r="43" spans="1:6" x14ac:dyDescent="0.25">
      <c r="A43" s="4" t="str">
        <f>'[1]FINAL SPC FL-E'!A58</f>
        <v>NVA-100</v>
      </c>
      <c r="B43" s="5">
        <v>363591.15917423001</v>
      </c>
      <c r="C43" s="5">
        <v>1536658.77365487</v>
      </c>
      <c r="D43" s="5">
        <f>'[1]FINAL SPC FL-E'!D58/3.2808333333</f>
        <v>1.1100838201789187</v>
      </c>
    </row>
    <row r="44" spans="1:6" x14ac:dyDescent="0.25">
      <c r="A44" s="2" t="str">
        <f>'[1]FINAL SPC FL-E'!A61</f>
        <v>NVA-103</v>
      </c>
      <c r="B44" s="3">
        <v>360116.04838232999</v>
      </c>
      <c r="C44" s="3">
        <v>1552476.0767781299</v>
      </c>
      <c r="D44" s="3">
        <f>'[1]FINAL SPC FL-E'!D61/3.2808333333</f>
        <v>1.5240030480215801E-2</v>
      </c>
    </row>
    <row r="45" spans="1:6" x14ac:dyDescent="0.25">
      <c r="A45" s="4" t="str">
        <f>'[1]FINAL SPC FL-E'!A62</f>
        <v>NVA-104</v>
      </c>
      <c r="B45" s="5">
        <v>359172.94123616</v>
      </c>
      <c r="C45" s="5">
        <v>1540990.4036230401</v>
      </c>
      <c r="D45" s="5">
        <f>'[1]FINAL SPC FL-E'!D62/3.2808333333</f>
        <v>5.0596901194316458E-2</v>
      </c>
    </row>
    <row r="46" spans="1:6" x14ac:dyDescent="0.25">
      <c r="A46" s="2" t="str">
        <f>'[1]FINAL SPC FL-E'!A63</f>
        <v>NVA-105</v>
      </c>
      <c r="B46" s="3">
        <v>363019.57970363001</v>
      </c>
      <c r="C46" s="3">
        <v>1548767.44809155</v>
      </c>
      <c r="D46" s="3">
        <f>'[1]FINAL SPC FL-E'!D63/3.2808333333</f>
        <v>-0.10149860299823724</v>
      </c>
    </row>
    <row r="47" spans="1:6" x14ac:dyDescent="0.25">
      <c r="A47" s="6" t="s">
        <v>5</v>
      </c>
      <c r="B47" s="7">
        <v>426993.00106082001</v>
      </c>
      <c r="C47" s="7">
        <v>1473153.7640241301</v>
      </c>
      <c r="D47" s="7">
        <v>0.92781305563553784</v>
      </c>
      <c r="F47" s="8"/>
    </row>
    <row r="48" spans="1:6" x14ac:dyDescent="0.25">
      <c r="A48" s="9" t="s">
        <v>6</v>
      </c>
      <c r="B48" s="5">
        <v>425529.58726189</v>
      </c>
      <c r="C48" s="5">
        <v>1472782.9364884601</v>
      </c>
      <c r="D48" s="5">
        <v>0.8461264922615811</v>
      </c>
    </row>
    <row r="49" spans="1:4" x14ac:dyDescent="0.25">
      <c r="A49" s="6" t="s">
        <v>7</v>
      </c>
      <c r="B49" s="7">
        <v>424161.77361581998</v>
      </c>
      <c r="C49" s="7">
        <v>1473375.3478937</v>
      </c>
      <c r="D49" s="7">
        <v>0.82052324105481866</v>
      </c>
    </row>
    <row r="50" spans="1:4" x14ac:dyDescent="0.25">
      <c r="A50" s="9" t="s">
        <v>8</v>
      </c>
      <c r="B50" s="5">
        <v>424756.79295638</v>
      </c>
      <c r="C50" s="5">
        <v>1474873.5374308799</v>
      </c>
      <c r="D50" s="5">
        <v>0.73731267463284034</v>
      </c>
    </row>
    <row r="51" spans="1:4" x14ac:dyDescent="0.25">
      <c r="A51" s="6" t="s">
        <v>9</v>
      </c>
      <c r="B51" s="7">
        <v>422853.65287211002</v>
      </c>
      <c r="C51" s="7">
        <v>1466474.39699515</v>
      </c>
      <c r="D51" s="7">
        <v>3.4137668275683389E-2</v>
      </c>
    </row>
    <row r="52" spans="1:4" x14ac:dyDescent="0.25">
      <c r="A52" s="9" t="s">
        <v>10</v>
      </c>
      <c r="B52" s="5">
        <v>421762.34879377001</v>
      </c>
      <c r="C52" s="5">
        <v>1476367.5769861001</v>
      </c>
      <c r="D52" s="5">
        <v>1.0588773177653938</v>
      </c>
    </row>
    <row r="53" spans="1:4" x14ac:dyDescent="0.25">
      <c r="A53" s="6" t="s">
        <v>11</v>
      </c>
      <c r="B53" s="7">
        <v>430363.00671397999</v>
      </c>
      <c r="C53" s="7">
        <v>1496062.44492565</v>
      </c>
      <c r="D53" s="7">
        <v>2.3807975616193122</v>
      </c>
    </row>
    <row r="54" spans="1:4" x14ac:dyDescent="0.25">
      <c r="A54" s="9" t="s">
        <v>12</v>
      </c>
      <c r="B54" s="5">
        <v>430661.23087653</v>
      </c>
      <c r="C54" s="5">
        <v>1500100.0116008299</v>
      </c>
      <c r="D54" s="5">
        <v>2.6033020066304631</v>
      </c>
    </row>
    <row r="55" spans="1:4" x14ac:dyDescent="0.25">
      <c r="A55" s="9" t="s">
        <v>16</v>
      </c>
      <c r="B55" s="5">
        <v>420055.29446627997</v>
      </c>
      <c r="C55" s="5">
        <v>1506729.9847748</v>
      </c>
      <c r="D55" s="5">
        <v>1.5017526035204647</v>
      </c>
    </row>
    <row r="56" spans="1:4" x14ac:dyDescent="0.25">
      <c r="A56" s="6" t="s">
        <v>15</v>
      </c>
      <c r="B56" s="7">
        <v>419298.56354239001</v>
      </c>
      <c r="C56" s="7">
        <v>1494612.6736749101</v>
      </c>
      <c r="D56" s="7">
        <v>1.3411226822589902E-2</v>
      </c>
    </row>
    <row r="57" spans="1:4" x14ac:dyDescent="0.25">
      <c r="A57" s="9" t="s">
        <v>14</v>
      </c>
      <c r="B57" s="5">
        <v>417866.76069517003</v>
      </c>
      <c r="C57" s="5">
        <v>1482533.08459386</v>
      </c>
      <c r="D57" s="5">
        <v>0.11460502921122281</v>
      </c>
    </row>
    <row r="58" spans="1:4" x14ac:dyDescent="0.25">
      <c r="A58" s="6" t="s">
        <v>13</v>
      </c>
      <c r="B58" s="7">
        <v>415856.03436947003</v>
      </c>
      <c r="C58" s="7">
        <v>1499603.51898563</v>
      </c>
      <c r="D58" s="7">
        <v>0.11551943104003576</v>
      </c>
    </row>
    <row r="59" spans="1:4" x14ac:dyDescent="0.25">
      <c r="A59" s="4" t="str">
        <f>[1]Data!A110</f>
        <v>VVA-1</v>
      </c>
      <c r="B59" s="5">
        <v>421244.01425589999</v>
      </c>
      <c r="C59" s="5">
        <v>1461228.86934977</v>
      </c>
      <c r="D59" s="5">
        <f>'[1]FINAL SPC FL-E'!D64/3.2808333333</f>
        <v>1.4734061468272635</v>
      </c>
    </row>
    <row r="60" spans="1:4" x14ac:dyDescent="0.25">
      <c r="A60" s="2" t="str">
        <f>[1]Data!A112</f>
        <v>VVA-2</v>
      </c>
      <c r="B60" s="3">
        <v>425022.13026608003</v>
      </c>
      <c r="C60" s="3">
        <v>1465245.8524500199</v>
      </c>
      <c r="D60" s="3">
        <f>'[1]FINAL SPC FL-E'!D65/3.2808333333</f>
        <v>-4.3281686563812864E-2</v>
      </c>
    </row>
    <row r="61" spans="1:4" x14ac:dyDescent="0.25">
      <c r="A61" s="4" t="str">
        <f>[1]Data!A114</f>
        <v>VVA-3</v>
      </c>
      <c r="B61" s="5">
        <v>422708.02391703997</v>
      </c>
      <c r="C61" s="5">
        <v>1464667.96857691</v>
      </c>
      <c r="D61" s="5">
        <f>'[1]FINAL SPC FL-E'!D66/3.2808333333</f>
        <v>4.8158496317481925E-2</v>
      </c>
    </row>
    <row r="62" spans="1:4" x14ac:dyDescent="0.25">
      <c r="A62" s="2" t="str">
        <f>[1]Data!A116</f>
        <v>VVA-4</v>
      </c>
      <c r="B62" s="3">
        <v>423614.99412448</v>
      </c>
      <c r="C62" s="3">
        <v>1468930.61802505</v>
      </c>
      <c r="D62" s="3">
        <f>'[1]FINAL SPC FL-E'!D67/3.2808333333</f>
        <v>0.29291338582974763</v>
      </c>
    </row>
    <row r="63" spans="1:4" x14ac:dyDescent="0.25">
      <c r="A63" s="4" t="str">
        <f>[1]Data!A118</f>
        <v>VVA-5</v>
      </c>
      <c r="B63" s="5">
        <v>426148.64380632999</v>
      </c>
      <c r="C63" s="5">
        <v>1468981.76638841</v>
      </c>
      <c r="D63" s="5">
        <f>'[1]FINAL SPC FL-E'!D68/3.2808333333</f>
        <v>0.22006604013431613</v>
      </c>
    </row>
    <row r="64" spans="1:4" x14ac:dyDescent="0.25">
      <c r="A64" s="2" t="str">
        <f>[1]Data!A120</f>
        <v>VVA-6</v>
      </c>
      <c r="B64" s="3">
        <v>428444.70063416002</v>
      </c>
      <c r="C64" s="3">
        <v>1465226.44324745</v>
      </c>
      <c r="D64" s="3">
        <f>'[1]FINAL SPC FL-E'!D69/3.2808333333</f>
        <v>0.49530099060701349</v>
      </c>
    </row>
    <row r="65" spans="1:4" x14ac:dyDescent="0.25">
      <c r="A65" s="4" t="str">
        <f>[1]Data!A122</f>
        <v>VVA-7</v>
      </c>
      <c r="B65" s="5">
        <v>422321.53882232</v>
      </c>
      <c r="C65" s="5">
        <v>1472559.6071347699</v>
      </c>
      <c r="D65" s="5">
        <f>'[1]FINAL SPC FL-E'!D70/3.2808333333</f>
        <v>-0.39654559309521509</v>
      </c>
    </row>
    <row r="66" spans="1:4" x14ac:dyDescent="0.25">
      <c r="A66" s="2" t="str">
        <f>[1]Data!A124</f>
        <v>VVA-8</v>
      </c>
      <c r="B66" s="3">
        <v>420772.45926957001</v>
      </c>
      <c r="C66" s="3">
        <v>1475183.0429344501</v>
      </c>
      <c r="D66" s="3">
        <f>'[1]FINAL SPC FL-E'!D71/3.2808333333</f>
        <v>-0.37703835408053893</v>
      </c>
    </row>
    <row r="67" spans="1:4" x14ac:dyDescent="0.25">
      <c r="A67" s="4" t="str">
        <f>[1]Data!A126</f>
        <v>VVA-9</v>
      </c>
      <c r="B67" s="5">
        <v>427181.83468037</v>
      </c>
      <c r="C67" s="5">
        <v>1479333.74837645</v>
      </c>
      <c r="D67" s="5">
        <f>'[1]FINAL SPC FL-E'!D72/3.2808333333</f>
        <v>-4.2976885954208552E-2</v>
      </c>
    </row>
    <row r="68" spans="1:4" x14ac:dyDescent="0.25">
      <c r="A68" s="2" t="str">
        <f>[1]Data!A128</f>
        <v>VVA-10</v>
      </c>
      <c r="B68" s="3">
        <v>428853.73028908001</v>
      </c>
      <c r="C68" s="3">
        <v>1488945.4585964901</v>
      </c>
      <c r="D68" s="3">
        <f>'[1]FINAL SPC FL-E'!D73/3.2808333333</f>
        <v>0.53919227839003492</v>
      </c>
    </row>
    <row r="69" spans="1:4" x14ac:dyDescent="0.25">
      <c r="A69" s="2" t="str">
        <f>[1]Data!A130</f>
        <v>VVA-11</v>
      </c>
      <c r="B69" s="3">
        <v>416984.99049621</v>
      </c>
      <c r="C69" s="3">
        <v>1473540.0779383699</v>
      </c>
      <c r="D69" s="3">
        <f>'[1]FINAL SPC FL-E'!D75/3.2808333333</f>
        <v>0.91104902210730043</v>
      </c>
    </row>
    <row r="70" spans="1:4" x14ac:dyDescent="0.25">
      <c r="A70" s="4" t="str">
        <f>[1]Data!A132</f>
        <v>VVA-13</v>
      </c>
      <c r="B70" s="5">
        <v>413008.64343783999</v>
      </c>
      <c r="C70" s="5">
        <v>1477750.1070594499</v>
      </c>
      <c r="D70" s="5">
        <f>'[1]FINAL SPC FL-E'!D76/3.2808333333</f>
        <v>0.22494284988798519</v>
      </c>
    </row>
    <row r="71" spans="1:4" x14ac:dyDescent="0.25">
      <c r="A71" s="2" t="str">
        <f>[1]Data!A134</f>
        <v>VVA-17</v>
      </c>
      <c r="B71" s="3">
        <v>407114.1024421</v>
      </c>
      <c r="C71" s="3">
        <v>1485812.3670323</v>
      </c>
      <c r="D71" s="3">
        <f>'[1]FINAL SPC FL-E'!D77/3.2808333333</f>
        <v>0.2289052578128413</v>
      </c>
    </row>
    <row r="72" spans="1:4" x14ac:dyDescent="0.25">
      <c r="A72" s="4" t="str">
        <f>[1]Data!A136</f>
        <v>VVA-18</v>
      </c>
      <c r="B72" s="5">
        <v>407651.15283054998</v>
      </c>
      <c r="C72" s="5">
        <v>1494600.25700681</v>
      </c>
      <c r="D72" s="5">
        <f>'[1]FINAL SPC FL-E'!D78/3.2808333333</f>
        <v>3.4442468885287708E-2</v>
      </c>
    </row>
    <row r="73" spans="1:4" x14ac:dyDescent="0.25">
      <c r="A73" s="2" t="str">
        <f>[1]Data!A138</f>
        <v>VVA-19</v>
      </c>
      <c r="B73" s="3">
        <v>402241.74400902999</v>
      </c>
      <c r="C73" s="3">
        <v>1488263.8225057099</v>
      </c>
      <c r="D73" s="3">
        <f>'[1]FINAL SPC FL-E'!D79/3.2808333333</f>
        <v>0.51206502413525079</v>
      </c>
    </row>
    <row r="74" spans="1:4" x14ac:dyDescent="0.25">
      <c r="A74" s="4" t="str">
        <f>[1]Data!A40</f>
        <v>NVA-20</v>
      </c>
      <c r="B74" s="5">
        <v>411036.79071435001</v>
      </c>
      <c r="C74" s="5">
        <v>1492008.3585659</v>
      </c>
      <c r="D74" s="5">
        <f>'[1]FINAL SPC FL-E'!D22/3.2808333333</f>
        <v>8.1076962154748064E-2</v>
      </c>
    </row>
    <row r="75" spans="1:4" x14ac:dyDescent="0.25">
      <c r="A75" s="4" t="str">
        <f>[1]Data!A140</f>
        <v>VVA-21</v>
      </c>
      <c r="B75" s="5">
        <v>400702.91110517998</v>
      </c>
      <c r="C75" s="5">
        <v>1491745.29996835</v>
      </c>
      <c r="D75" s="5">
        <f>'[1]FINAL SPC FL-E'!D80/3.2808333333</f>
        <v>0.12832105664341703</v>
      </c>
    </row>
    <row r="76" spans="1:4" x14ac:dyDescent="0.25">
      <c r="A76" s="2" t="str">
        <f>[1]Data!A142</f>
        <v>VVA-22</v>
      </c>
      <c r="B76" s="3">
        <v>401622.6528335</v>
      </c>
      <c r="C76" s="3">
        <v>1499513.93544269</v>
      </c>
      <c r="D76" s="3">
        <f>'[1]FINAL SPC FL-E'!D81/3.2808333333</f>
        <v>0.24079248158740965</v>
      </c>
    </row>
    <row r="77" spans="1:4" x14ac:dyDescent="0.25">
      <c r="A77" s="2" t="str">
        <f>[1]Data!A146</f>
        <v>VVA-23A</v>
      </c>
      <c r="B77" s="3">
        <v>396827.33018286002</v>
      </c>
      <c r="C77" s="3">
        <v>1493280.58598103</v>
      </c>
      <c r="D77" s="3">
        <f>'[1]FINAL SPC FL-E'!D83/3.2808333333</f>
        <v>0.56235712471996302</v>
      </c>
    </row>
    <row r="78" spans="1:4" x14ac:dyDescent="0.25">
      <c r="A78" s="2" t="str">
        <f>[1]Data!A150</f>
        <v>VVA-25</v>
      </c>
      <c r="B78" s="3">
        <v>393967.12902251998</v>
      </c>
      <c r="C78" s="3">
        <v>1496717.8099591599</v>
      </c>
      <c r="D78" s="3">
        <f>'[1]FINAL SPC FL-E'!D85/3.2808333333</f>
        <v>0.98877317755640115</v>
      </c>
    </row>
    <row r="79" spans="1:4" x14ac:dyDescent="0.25">
      <c r="A79" s="4" t="str">
        <f>[1]Data!A152</f>
        <v>VVA-27</v>
      </c>
      <c r="B79" s="5">
        <v>390088.65831248998</v>
      </c>
      <c r="C79" s="5">
        <v>1496967.3056083799</v>
      </c>
      <c r="D79" s="5">
        <f>'[1]FINAL SPC FL-E'!D86/3.2808333333</f>
        <v>0.3852679705398554</v>
      </c>
    </row>
    <row r="80" spans="1:4" x14ac:dyDescent="0.25">
      <c r="A80" s="2" t="str">
        <f>[1]Data!A154</f>
        <v>VVA-28</v>
      </c>
      <c r="B80" s="3">
        <v>389939.05373394</v>
      </c>
      <c r="C80" s="3">
        <v>1502962.6194072301</v>
      </c>
      <c r="D80" s="3">
        <f>'[1]FINAL SPC FL-E'!D87/3.2808333333</f>
        <v>0.5967995936052507</v>
      </c>
    </row>
    <row r="81" spans="1:4" x14ac:dyDescent="0.25">
      <c r="A81" s="4" t="str">
        <f>[1]Data!A156</f>
        <v>VVA-28A</v>
      </c>
      <c r="B81" s="5">
        <v>389428.43572226999</v>
      </c>
      <c r="C81" s="5">
        <v>1502018.2266832299</v>
      </c>
      <c r="D81" s="5">
        <f>'[1]FINAL SPC FL-E'!D88/3.2808333333</f>
        <v>0.30632461265233751</v>
      </c>
    </row>
    <row r="82" spans="1:4" x14ac:dyDescent="0.25">
      <c r="A82" s="2" t="str">
        <f>[1]Data!A158</f>
        <v>VVA-29</v>
      </c>
      <c r="B82" s="3">
        <v>388391.77100408002</v>
      </c>
      <c r="C82" s="3">
        <v>1503865.8241240699</v>
      </c>
      <c r="D82" s="3">
        <f>'[1]FINAL SPC FL-E'!D89/3.2808333333</f>
        <v>0.68153416307525061</v>
      </c>
    </row>
    <row r="83" spans="1:4" x14ac:dyDescent="0.25">
      <c r="A83" s="2" t="str">
        <f>[1]Data!A162</f>
        <v>VVA-30</v>
      </c>
      <c r="B83" s="3">
        <v>389847.58755370998</v>
      </c>
      <c r="C83" s="3">
        <v>1515983.2131159401</v>
      </c>
      <c r="D83" s="3">
        <f>'[1]FINAL SPC FL-E'!D91/3.2808333333</f>
        <v>-4.602489205025171E-2</v>
      </c>
    </row>
    <row r="84" spans="1:4" x14ac:dyDescent="0.25">
      <c r="A84" s="2" t="str">
        <f>[1]Data!A166</f>
        <v>VVA-30B</v>
      </c>
      <c r="B84" s="3">
        <v>389833.19562171999</v>
      </c>
      <c r="C84" s="3">
        <v>1515965.23670656</v>
      </c>
      <c r="D84" s="3">
        <f>'[1]FINAL SPC FL-E'!D93/3.2808333333</f>
        <v>1.8592837185863274E-2</v>
      </c>
    </row>
    <row r="85" spans="1:4" x14ac:dyDescent="0.25">
      <c r="A85" s="2" t="str">
        <f>[1]Data!A170</f>
        <v>VVA-31</v>
      </c>
      <c r="B85" s="3">
        <v>382870.51926433999</v>
      </c>
      <c r="C85" s="3">
        <v>1503552.7330494099</v>
      </c>
      <c r="D85" s="3">
        <f>'[1]FINAL SPC FL-E'!D95/3.2808333333</f>
        <v>0.9323850647796027</v>
      </c>
    </row>
    <row r="86" spans="1:4" x14ac:dyDescent="0.25">
      <c r="A86" s="4" t="str">
        <f>[1]Data!A172</f>
        <v>VVA-32</v>
      </c>
      <c r="B86" s="5">
        <v>380419.02313983999</v>
      </c>
      <c r="C86" s="5">
        <v>1504802.7039355701</v>
      </c>
      <c r="D86" s="5">
        <f>'[1]FINAL SPC FL-E'!D96/3.2808333333</f>
        <v>1.1295910591935951</v>
      </c>
    </row>
    <row r="87" spans="1:4" x14ac:dyDescent="0.25">
      <c r="A87" s="2" t="str">
        <f>[1]Data!A174</f>
        <v>VVA-33</v>
      </c>
      <c r="B87" s="3">
        <v>377891.88839337003</v>
      </c>
      <c r="C87" s="3">
        <v>1506025.6523056701</v>
      </c>
      <c r="D87" s="3">
        <f>'[1]FINAL SPC FL-E'!D97/3.2808333333</f>
        <v>1.3481330962798896</v>
      </c>
    </row>
    <row r="88" spans="1:4" x14ac:dyDescent="0.25">
      <c r="A88" s="4" t="str">
        <f>[1]Data!A176</f>
        <v>VVA-34</v>
      </c>
      <c r="B88" s="5">
        <v>373000.47649257001</v>
      </c>
      <c r="C88" s="5">
        <v>1506173.96428285</v>
      </c>
      <c r="D88" s="5">
        <f>'[1]FINAL SPC FL-E'!D98/3.2808333333</f>
        <v>0.28285496571280527</v>
      </c>
    </row>
    <row r="89" spans="1:4" x14ac:dyDescent="0.25">
      <c r="A89" s="4" t="str">
        <f>[1]Data!A180</f>
        <v>VVA-36</v>
      </c>
      <c r="B89" s="5">
        <v>371493.38878611999</v>
      </c>
      <c r="C89" s="5">
        <v>1516606.1437051799</v>
      </c>
      <c r="D89" s="5">
        <f>'[1]FINAL SPC FL-E'!D100/3.2808333333</f>
        <v>-0.13868427736996378</v>
      </c>
    </row>
    <row r="90" spans="1:4" x14ac:dyDescent="0.25">
      <c r="A90" s="2" t="str">
        <f>[1]Data!A182</f>
        <v>VVA-37</v>
      </c>
      <c r="B90" s="3">
        <v>370997.49905427999</v>
      </c>
      <c r="C90" s="3">
        <v>1512070.9664254801</v>
      </c>
      <c r="D90" s="3">
        <f>'[1]FINAL SPC FL-E'!D101/3.2808333333</f>
        <v>-4.5720091440647394E-3</v>
      </c>
    </row>
    <row r="91" spans="1:4" x14ac:dyDescent="0.25">
      <c r="A91" s="4" t="str">
        <f>[1]Data!A184</f>
        <v>VVA-38</v>
      </c>
      <c r="B91" s="5">
        <v>368345.48969833</v>
      </c>
      <c r="C91" s="5">
        <v>1513397.68238091</v>
      </c>
      <c r="D91" s="5">
        <f>'[1]FINAL SPC FL-E'!D102/3.2808333333</f>
        <v>-3.6271272542913603E-2</v>
      </c>
    </row>
    <row r="92" spans="1:4" x14ac:dyDescent="0.25">
      <c r="A92" s="2" t="str">
        <f>[1]Data!A186</f>
        <v>VVA-39</v>
      </c>
      <c r="B92" s="3">
        <v>367949.81724667997</v>
      </c>
      <c r="C92" s="3">
        <v>1524693.2199574099</v>
      </c>
      <c r="D92" s="3">
        <f>'[1]FINAL SPC FL-E'!D103/3.2808333333</f>
        <v>-6.6446532893740889E-2</v>
      </c>
    </row>
    <row r="93" spans="1:4" x14ac:dyDescent="0.25">
      <c r="A93" s="4" t="str">
        <f>[1]Data!A188</f>
        <v>VVA-40</v>
      </c>
      <c r="B93" s="5">
        <v>362012.80989819003</v>
      </c>
      <c r="C93" s="5">
        <v>1505106.3498338501</v>
      </c>
      <c r="D93" s="5">
        <f>'[1]FINAL SPC FL-E'!D104/3.2808333333</f>
        <v>0.48006096012679766</v>
      </c>
    </row>
    <row r="94" spans="1:4" x14ac:dyDescent="0.25">
      <c r="A94" s="2" t="str">
        <f>[1]Data!A190</f>
        <v>VVA-41</v>
      </c>
      <c r="B94" s="3">
        <v>362907.29871225002</v>
      </c>
      <c r="C94" s="3">
        <v>1519908.0280343699</v>
      </c>
      <c r="D94" s="3">
        <f>'[1]FINAL SPC FL-E'!D105/3.2808333333</f>
        <v>-0.17343154686485579</v>
      </c>
    </row>
    <row r="95" spans="1:4" x14ac:dyDescent="0.25">
      <c r="A95" s="4" t="str">
        <f>[1]Data!A192</f>
        <v>VVA-42</v>
      </c>
      <c r="B95" s="5">
        <v>358619.73901712999</v>
      </c>
      <c r="C95" s="5">
        <v>1507478.5799889399</v>
      </c>
      <c r="D95" s="5">
        <f>'[1]FINAL SPC FL-E'!D106/3.2808333333</f>
        <v>0.34320548641445975</v>
      </c>
    </row>
    <row r="96" spans="1:4" x14ac:dyDescent="0.25">
      <c r="A96" s="2" t="str">
        <f>[1]Data!A194</f>
        <v>VVA-42A</v>
      </c>
      <c r="B96" s="3">
        <v>358608.75521123997</v>
      </c>
      <c r="C96" s="3">
        <v>1507463.22926184</v>
      </c>
      <c r="D96" s="3">
        <f>'[1]FINAL SPC FL-E'!D107/3.2808333333</f>
        <v>1.6648209296587739</v>
      </c>
    </row>
    <row r="97" spans="1:4" x14ac:dyDescent="0.25">
      <c r="A97" s="4" t="str">
        <f>[1]Data!A196</f>
        <v>VVA-43</v>
      </c>
      <c r="B97" s="5">
        <v>350148.42189498001</v>
      </c>
      <c r="C97" s="5">
        <v>1515326.18404046</v>
      </c>
      <c r="D97" s="5">
        <f>'[1]FINAL SPC FL-E'!D108/3.2808333333</f>
        <v>0.43586487173417182</v>
      </c>
    </row>
    <row r="98" spans="1:4" x14ac:dyDescent="0.25">
      <c r="A98" s="2" t="str">
        <f>[1]Data!A198</f>
        <v>VVA-44</v>
      </c>
      <c r="B98" s="3">
        <v>352276.49110252998</v>
      </c>
      <c r="C98" s="3">
        <v>1523953.26590697</v>
      </c>
      <c r="D98" s="3">
        <f>'[1]FINAL SPC FL-E'!D109/3.2808333333</f>
        <v>0.25481330962920817</v>
      </c>
    </row>
    <row r="99" spans="1:4" x14ac:dyDescent="0.25">
      <c r="A99" s="2" t="str">
        <f>[1]Data!A200</f>
        <v>VVA-45</v>
      </c>
      <c r="B99" s="3">
        <v>365727.03175508999</v>
      </c>
      <c r="C99" s="3">
        <v>1528991.8281908201</v>
      </c>
      <c r="D99" s="3">
        <f>'[1]FINAL SPC FL-E'!D111/3.2808333333</f>
        <v>-0.11186182372478397</v>
      </c>
    </row>
    <row r="100" spans="1:4" x14ac:dyDescent="0.25">
      <c r="A100" s="4" t="str">
        <f>'[1]FINAL SPC FL-E'!A112</f>
        <v>VVA-100</v>
      </c>
      <c r="B100" s="5">
        <v>361076.6457622</v>
      </c>
      <c r="C100" s="5">
        <v>1537788.3991795999</v>
      </c>
      <c r="D100" s="5">
        <f>'[1]FINAL SPC FL-E'!D112/3.2808333333</f>
        <v>4.0233680467769713E-2</v>
      </c>
    </row>
    <row r="101" spans="1:4" x14ac:dyDescent="0.25">
      <c r="A101" s="2" t="str">
        <f>'[1]FINAL SPC FL-E'!A113</f>
        <v>VVA-101</v>
      </c>
      <c r="B101" s="3">
        <v>359791.91004037001</v>
      </c>
      <c r="C101" s="3">
        <v>1546146.2271646401</v>
      </c>
      <c r="D101" s="3">
        <f>'[1]FINAL SPC FL-E'!D113/3.2808333333</f>
        <v>4.5720091440647394E-3</v>
      </c>
    </row>
    <row r="102" spans="1:4" x14ac:dyDescent="0.25">
      <c r="A102" s="4" t="str">
        <f>'[1]FINAL SPC FL-E'!A114</f>
        <v>VVA-102</v>
      </c>
      <c r="B102" s="5">
        <v>363783.23539248999</v>
      </c>
      <c r="C102" s="5">
        <v>1559584.55321576</v>
      </c>
      <c r="D102" s="5">
        <f>'[1]FINAL SPC FL-E'!D114/3.2808333333</f>
        <v>0.3709423418884526</v>
      </c>
    </row>
    <row r="103" spans="1:4" x14ac:dyDescent="0.25">
      <c r="A103" s="2" t="str">
        <f>'[1]FINAL SPC FL-E'!A115</f>
        <v>VVA-103</v>
      </c>
      <c r="B103" s="3">
        <v>365475.29653687001</v>
      </c>
      <c r="C103" s="3">
        <v>1550784.5813955599</v>
      </c>
      <c r="D103" s="3">
        <f>'[1]FINAL SPC FL-E'!D115/3.2808333333</f>
        <v>-0.17861315722812915</v>
      </c>
    </row>
    <row r="104" spans="1:4" x14ac:dyDescent="0.25">
      <c r="A104" s="2" t="str">
        <f>[1]Data!A202</f>
        <v>BATHY-2</v>
      </c>
      <c r="B104" s="3">
        <v>407114.97816419002</v>
      </c>
      <c r="C104" s="3">
        <v>1490128.6305788499</v>
      </c>
      <c r="D104" s="3">
        <f>'[1]FINAL SPC FL-E'!D117/3.2808333333</f>
        <v>-0.30205740411787713</v>
      </c>
    </row>
    <row r="105" spans="1:4" x14ac:dyDescent="0.25">
      <c r="A105" s="4" t="str">
        <f>[1]Data!A204</f>
        <v>BATHY-11</v>
      </c>
      <c r="B105" s="5">
        <v>393983.91049287003</v>
      </c>
      <c r="C105" s="5">
        <v>1496768.37708182</v>
      </c>
      <c r="D105" s="5">
        <f>'[1]FINAL SPC FL-E'!D118/3.2808333333</f>
        <v>-0.34899669799694183</v>
      </c>
    </row>
    <row r="106" spans="1:4" x14ac:dyDescent="0.25">
      <c r="A106" s="4" t="str">
        <f>[1]Data!A208</f>
        <v>BATHY-13</v>
      </c>
      <c r="B106" s="5">
        <v>396803.19015768002</v>
      </c>
      <c r="C106" s="5">
        <v>1493228.27719474</v>
      </c>
      <c r="D106" s="5">
        <f>'[1]FINAL SPC FL-E'!D120/3.2808333333</f>
        <v>-0.57211074422730113</v>
      </c>
    </row>
    <row r="107" spans="1:4" x14ac:dyDescent="0.25">
      <c r="A107" s="2" t="str">
        <f>[1]Data!A210</f>
        <v>BATHY-14</v>
      </c>
      <c r="B107" s="3">
        <v>398221.01013894001</v>
      </c>
      <c r="C107" s="3">
        <v>1492797.5564914299</v>
      </c>
      <c r="D107" s="3">
        <f>'[1]FINAL SPC FL-E'!D121/3.2808333333</f>
        <v>-0.34716789433931594</v>
      </c>
    </row>
    <row r="108" spans="1:4" x14ac:dyDescent="0.25">
      <c r="A108" s="4" t="str">
        <f>[1]Data!A212</f>
        <v>BATHY-15</v>
      </c>
      <c r="B108" s="5">
        <v>398702.94711518998</v>
      </c>
      <c r="C108" s="5">
        <v>1492530.4969472899</v>
      </c>
      <c r="D108" s="5">
        <f>'[1]FINAL SPC FL-E'!D122/3.2808333333</f>
        <v>-0.16245872491910043</v>
      </c>
    </row>
    <row r="109" spans="1:4" x14ac:dyDescent="0.25">
      <c r="A109" s="2" t="str">
        <f>[1]Data!A214</f>
        <v>BATHY-16</v>
      </c>
      <c r="B109" s="3">
        <v>399170.20682507002</v>
      </c>
      <c r="C109" s="3">
        <v>1491914.8327236599</v>
      </c>
      <c r="D109" s="3">
        <f>'[1]FINAL SPC FL-E'!D123/3.2808333333</f>
        <v>-7.8943357887517843E-2</v>
      </c>
    </row>
    <row r="110" spans="1:4" x14ac:dyDescent="0.25">
      <c r="A110" s="4" t="str">
        <f>[1]Data!A216</f>
        <v>BATHY-17</v>
      </c>
      <c r="B110" s="5">
        <v>400803.19263266999</v>
      </c>
      <c r="C110" s="5">
        <v>1490891.0858971199</v>
      </c>
      <c r="D110" s="5">
        <f>'[1]FINAL SPC FL-E'!D124/3.2808333333</f>
        <v>0.10454660909428039</v>
      </c>
    </row>
    <row r="111" spans="1:4" x14ac:dyDescent="0.25">
      <c r="A111" s="2" t="str">
        <f>[1]Data!A218</f>
        <v>BATHY-19</v>
      </c>
      <c r="B111" s="3">
        <v>402258.02660776</v>
      </c>
      <c r="C111" s="3">
        <v>1488245.0709290099</v>
      </c>
      <c r="D111" s="3">
        <f>'[1]FINAL SPC FL-E'!D125/3.2808333333</f>
        <v>0.21610363220946002</v>
      </c>
    </row>
    <row r="112" spans="1:4" x14ac:dyDescent="0.25">
      <c r="A112" s="4" t="str">
        <f>[1]Data!A220</f>
        <v>BATHY-20</v>
      </c>
      <c r="B112" s="5">
        <v>407144.43838444998</v>
      </c>
      <c r="C112" s="5">
        <v>1485772.39520045</v>
      </c>
      <c r="D112" s="5">
        <f>'[1]FINAL SPC FL-E'!D126/3.2808333333</f>
        <v>-4.0538481077374032E-2</v>
      </c>
    </row>
    <row r="113" spans="1:4" x14ac:dyDescent="0.25">
      <c r="A113" s="2" t="str">
        <f>[1]Data!A222</f>
        <v>BATHY-21</v>
      </c>
      <c r="B113" s="3">
        <v>390059.17463686998</v>
      </c>
      <c r="C113" s="3">
        <v>1496927.1144042499</v>
      </c>
      <c r="D113" s="3">
        <f>'[1]FINAL SPC FL-E'!D127/3.2808333333</f>
        <v>4.6939293879064661E-2</v>
      </c>
    </row>
    <row r="114" spans="1:4" x14ac:dyDescent="0.25">
      <c r="A114" s="4" t="str">
        <f>'[1]FINAL SPC FL-E'!A128</f>
        <v>BATHY-100</v>
      </c>
      <c r="B114" s="5">
        <v>364879.48906340997</v>
      </c>
      <c r="C114" s="5">
        <v>1560854.72377928</v>
      </c>
      <c r="D114" s="5">
        <f>'[1]FINAL SPC FL-E'!D128/3.2808333333</f>
        <v>-0.51084582169683357</v>
      </c>
    </row>
    <row r="115" spans="1:4" x14ac:dyDescent="0.25">
      <c r="A115" s="2" t="str">
        <f>'[1]FINAL SPC FL-E'!A129</f>
        <v>BATHY-101</v>
      </c>
      <c r="B115" s="3">
        <v>359556.79293524998</v>
      </c>
      <c r="C115" s="3">
        <v>1536015.32092665</v>
      </c>
      <c r="D115" s="3">
        <f>'[1]FINAL SPC FL-E'!D129/3.2808333333</f>
        <v>3.9014478029352449E-2</v>
      </c>
    </row>
    <row r="116" spans="1:4" x14ac:dyDescent="0.25">
      <c r="A116" s="4" t="str">
        <f>'[1]FINAL SPC FL-E'!A130</f>
        <v>BATHY-102</v>
      </c>
      <c r="B116" s="5">
        <v>363460.81333536003</v>
      </c>
      <c r="C116" s="5">
        <v>1559144.6185125101</v>
      </c>
      <c r="D116" s="5">
        <f>'[1]FINAL SPC FL-E'!D130/3.2808333333</f>
        <v>-0.40264160528730142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Dewberry &amp; Davis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Samantha</dc:creator>
  <cp:lastModifiedBy>Collins, Andrew</cp:lastModifiedBy>
  <dcterms:created xsi:type="dcterms:W3CDTF">2020-01-15T21:49:21Z</dcterms:created>
  <dcterms:modified xsi:type="dcterms:W3CDTF">2020-12-04T22:14:52Z</dcterms:modified>
</cp:coreProperties>
</file>