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50" windowWidth="15285" windowHeight="11970"/>
  </bookViews>
  <sheets>
    <sheet name="NVA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6" i="1"/>
  <c r="I5" i="1"/>
  <c r="I4" i="1"/>
  <c r="I3" i="1"/>
  <c r="I2" i="1"/>
  <c r="F8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2" i="1"/>
  <c r="I7" i="1" l="1"/>
</calcChain>
</file>

<file path=xl/sharedStrings.xml><?xml version="1.0" encoding="utf-8"?>
<sst xmlns="http://schemas.openxmlformats.org/spreadsheetml/2006/main" count="102" uniqueCount="102">
  <si>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</si>
  <si>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</si>
  <si>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</si>
  <si>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</si>
  <si>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</si>
  <si>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</si>
  <si>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</si>
  <si>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</si>
  <si>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</si>
  <si>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</si>
  <si>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</si>
  <si>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</si>
  <si>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</si>
  <si>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</si>
  <si>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</si>
  <si>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Stats (meters)</t>
  </si>
  <si>
    <t>NVA1399</t>
  </si>
  <si>
    <t>NVA1368</t>
  </si>
  <si>
    <t>NVA1349</t>
  </si>
  <si>
    <t>NVA1309</t>
  </si>
  <si>
    <t>NVA1290</t>
  </si>
  <si>
    <t>NVA1282</t>
  </si>
  <si>
    <t>NVA1261</t>
  </si>
  <si>
    <t>NVA1249</t>
  </si>
  <si>
    <t>NVA1247</t>
  </si>
  <si>
    <t>NVA1238</t>
  </si>
  <si>
    <t>NVA1232</t>
  </si>
  <si>
    <t>NVA1227</t>
  </si>
  <si>
    <t>NVA1225</t>
  </si>
  <si>
    <t>NVA1224</t>
  </si>
  <si>
    <t>NVA1223</t>
  </si>
  <si>
    <t>NVA1222</t>
  </si>
  <si>
    <t>NVA1221</t>
  </si>
  <si>
    <t>NVA1210</t>
  </si>
  <si>
    <t>NVA1209</t>
  </si>
  <si>
    <t>NVA1208</t>
  </si>
  <si>
    <t>NVA1207</t>
  </si>
  <si>
    <t>NVA1206</t>
  </si>
  <si>
    <t>NVA1205</t>
  </si>
  <si>
    <t>NVA1204</t>
  </si>
  <si>
    <t>NVA1203</t>
  </si>
  <si>
    <t>NVA1202</t>
  </si>
  <si>
    <t>NVA1201</t>
  </si>
  <si>
    <t>NVA1199</t>
  </si>
  <si>
    <t>NVA1198</t>
  </si>
  <si>
    <t>NVA1197</t>
  </si>
  <si>
    <t>NVA1196</t>
  </si>
  <si>
    <t>NVA1174</t>
  </si>
  <si>
    <t>NVA1159</t>
  </si>
  <si>
    <t>NVA1158</t>
  </si>
  <si>
    <t>NVA1157</t>
  </si>
  <si>
    <t>NVA1156</t>
  </si>
  <si>
    <t>NVA1155</t>
  </si>
  <si>
    <t>NVA1154</t>
  </si>
  <si>
    <t>NVA1153</t>
  </si>
  <si>
    <t>NVA1152</t>
  </si>
  <si>
    <t>NVA1151</t>
  </si>
  <si>
    <t>NVA1150</t>
  </si>
  <si>
    <t>NVA1148</t>
  </si>
  <si>
    <t>NVA1147</t>
  </si>
  <si>
    <t>NVA1146</t>
  </si>
  <si>
    <t>NVA1145</t>
  </si>
  <si>
    <t>NVA1144</t>
  </si>
  <si>
    <t>NVA1142</t>
  </si>
  <si>
    <t>NVA1089</t>
  </si>
  <si>
    <t>NVA1088</t>
  </si>
  <si>
    <t>NVA1087</t>
  </si>
  <si>
    <t>NVA1086</t>
  </si>
  <si>
    <t>NVA1085</t>
  </si>
  <si>
    <t>NVA1084</t>
  </si>
  <si>
    <t>NVA1083</t>
  </si>
  <si>
    <t>NVA1082</t>
  </si>
  <si>
    <t>NVA1081</t>
  </si>
  <si>
    <t>NVA1080</t>
  </si>
  <si>
    <t>NVA1079</t>
  </si>
  <si>
    <t>NVA1077</t>
  </si>
  <si>
    <t>NVA1076</t>
  </si>
  <si>
    <t>NVA1075</t>
  </si>
  <si>
    <t>NVA1074</t>
  </si>
  <si>
    <t>NVA1073</t>
  </si>
  <si>
    <t>NVA1072</t>
  </si>
  <si>
    <t>NVA1071</t>
  </si>
  <si>
    <t>NVA1070</t>
  </si>
  <si>
    <t>NVA1069</t>
  </si>
  <si>
    <t>NVA1068</t>
  </si>
  <si>
    <t>NVA1067</t>
  </si>
  <si>
    <t>NVA1066</t>
  </si>
  <si>
    <t>NVA1065</t>
  </si>
  <si>
    <t>NVA1045</t>
  </si>
  <si>
    <t>NVA1044</t>
  </si>
  <si>
    <t>NVA1043</t>
  </si>
  <si>
    <t>NVA1042</t>
  </si>
  <si>
    <t>NVA1041</t>
  </si>
  <si>
    <t>NVA1040</t>
  </si>
  <si>
    <t>NVA1031</t>
  </si>
  <si>
    <t>NVA1020</t>
  </si>
  <si>
    <t>NVA1019</t>
  </si>
  <si>
    <t>NVA1018</t>
  </si>
  <si>
    <t>NVA1017</t>
  </si>
  <si>
    <t>NVA1014</t>
  </si>
  <si>
    <t>NVA1004</t>
  </si>
  <si>
    <t>NVA1003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</si>
</sst>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I10" activeCellId="1" sqref="I9 I10"/>
    </sheetView>
  </sheetViews>
  <sheetFormatPr defaultRowHeight="15" x14ac:dyDescent="0.25"/>
  <cols>
    <col min="2" max="2" width="10.5703125" customWidth="1"/>
    <col min="3" max="3" width="11.5703125" customWidth="1"/>
    <col min="4" max="4" width="9.28515625" bestFit="1" customWidth="1"/>
    <col min="5" max="5" width="10.7109375" bestFit="1" customWidth="1"/>
    <col min="8" max="8" width="1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15</v>
      </c>
      <c r="I1" s="3"/>
    </row>
    <row r="2" spans="1:9" x14ac:dyDescent="0.25">
      <c r="A2" t="s">
        <v>16</v>
      </c>
      <c r="B2" s="1">
        <v>263409.68099999998</v>
      </c>
      <c r="C2" s="1">
        <v>4522785.284</v>
      </c>
      <c r="D2" s="1">
        <v>285.40199999999999</v>
      </c>
      <c r="E2" s="1">
        <v>285.38</v>
      </c>
      <c r="F2" s="1">
        <f>(E2-D2)</f>
        <v>-2.199999999999136E-2</v>
      </c>
      <c r="H2" s="2" t="s">
        <v>6</v>
      </c>
      <c r="I2" s="4">
        <f>MIN(F2:F87)</f>
        <v>-9.1000000000008185E-2</v>
      </c>
    </row>
    <row r="3" spans="1:9" x14ac:dyDescent="0.25">
      <c r="A3" t="s">
        <v>17</v>
      </c>
      <c r="B3" s="1">
        <v>333606.89199999999</v>
      </c>
      <c r="C3" s="1">
        <v>4563062.9630000005</v>
      </c>
      <c r="D3" s="1">
        <v>376.017</v>
      </c>
      <c r="E3" s="1">
        <v>375.96</v>
      </c>
      <c r="F3" s="1">
        <f t="shared" ref="F3:F66" si="0">(E3-D3)</f>
        <v>-5.7000000000016371E-2</v>
      </c>
      <c r="H3" s="2" t="s">
        <v>7</v>
      </c>
      <c r="I3" s="4">
        <f>MAX(F2:F87)</f>
        <v>0.10800000000000409</v>
      </c>
    </row>
    <row r="4" spans="1:9" x14ac:dyDescent="0.25">
      <c r="A4" t="s">
        <v>18</v>
      </c>
      <c r="B4" s="1">
        <v>271415.93400000001</v>
      </c>
      <c r="C4" s="1">
        <v>4568148.4570000004</v>
      </c>
      <c r="D4" s="1">
        <v>359.76400000000001</v>
      </c>
      <c r="E4" s="1">
        <v>359.79</v>
      </c>
      <c r="F4" s="1">
        <f t="shared" si="0"/>
        <v>2.6000000000010459E-2</v>
      </c>
      <c r="H4" s="2" t="s">
        <v>8</v>
      </c>
      <c r="I4" s="4">
        <f>AVERAGE(F2:F87)</f>
        <v>1.3604651162786256E-3</v>
      </c>
    </row>
    <row r="5" spans="1:9" x14ac:dyDescent="0.25">
      <c r="A5" t="s">
        <v>19</v>
      </c>
      <c r="B5" s="1">
        <v>270563.47399999999</v>
      </c>
      <c r="C5" s="1">
        <v>4590709.7989999996</v>
      </c>
      <c r="D5" s="1">
        <v>360.16300000000001</v>
      </c>
      <c r="E5" s="1">
        <v>360.17</v>
      </c>
      <c r="F5" s="1">
        <f t="shared" si="0"/>
        <v>7.0000000000050022E-3</v>
      </c>
      <c r="H5" s="2" t="s">
        <v>9</v>
      </c>
      <c r="I5" s="4">
        <f>MEDIAN(F2:F87)</f>
        <v>3.0000000000143245E-3</v>
      </c>
    </row>
    <row r="6" spans="1:9" x14ac:dyDescent="0.25">
      <c r="A6" t="s">
        <v>20</v>
      </c>
      <c r="B6" s="1">
        <v>300350.973</v>
      </c>
      <c r="C6" s="1">
        <v>4516622.9349999996</v>
      </c>
      <c r="D6" s="1">
        <v>296.642</v>
      </c>
      <c r="E6" s="1">
        <v>296.75</v>
      </c>
      <c r="F6" s="1">
        <f t="shared" si="0"/>
        <v>0.10800000000000409</v>
      </c>
      <c r="H6" s="2" t="s">
        <v>10</v>
      </c>
      <c r="I6" s="4">
        <f>SQRT(SUMSQ(F2:F87)/COUNTA(F2:F87))</f>
        <v>3.5419249791802283E-2</v>
      </c>
    </row>
    <row r="7" spans="1:9" x14ac:dyDescent="0.25">
      <c r="A7" t="s">
        <v>21</v>
      </c>
      <c r="B7" s="1">
        <v>323580.46600000001</v>
      </c>
      <c r="C7" s="1">
        <v>4590768.1579999998</v>
      </c>
      <c r="D7" s="1">
        <v>375.83800000000002</v>
      </c>
      <c r="E7" s="1">
        <v>375.85</v>
      </c>
      <c r="F7" s="1">
        <f t="shared" si="0"/>
        <v>1.2000000000000455E-2</v>
      </c>
      <c r="H7" s="2" t="s">
        <v>11</v>
      </c>
      <c r="I7" s="4">
        <f>I6*1.96</f>
        <v>6.9421729591932477E-2</v>
      </c>
    </row>
    <row r="8" spans="1:9" x14ac:dyDescent="0.25">
      <c r="A8" t="s">
        <v>22</v>
      </c>
      <c r="B8" s="1">
        <v>361784.62400000001</v>
      </c>
      <c r="C8" s="1">
        <v>4537751.193</v>
      </c>
      <c r="D8" s="1">
        <v>388.608</v>
      </c>
      <c r="E8" s="1">
        <v>388.54</v>
      </c>
      <c r="F8" s="1">
        <f t="shared" si="0"/>
        <v>-6.7999999999983629E-2</v>
      </c>
      <c r="H8" s="2" t="s">
        <v>12</v>
      </c>
      <c r="I8" s="4">
        <f>STDEV(F2:F87)</f>
        <v>3.5600698205546948E-2</v>
      </c>
    </row>
    <row r="9" spans="1:9" x14ac:dyDescent="0.25">
      <c r="A9" t="s">
        <v>23</v>
      </c>
      <c r="B9" s="1">
        <v>364723.07</v>
      </c>
      <c r="C9" s="1">
        <v>4542567.6469999999</v>
      </c>
      <c r="D9" s="1">
        <v>353.03100000000001</v>
      </c>
      <c r="E9" s="1">
        <v>353.03</v>
      </c>
      <c r="F9" s="1">
        <f t="shared" si="0"/>
        <v>-1.0000000000331966E-3</v>
      </c>
      <c r="H9" s="2" t="s">
        <v>13</v>
      </c>
      <c r="I9" s="4">
        <f>KURT(F2:F87)</f>
        <v>0.7109603192072016</v>
      </c>
    </row>
    <row r="10" spans="1:9" x14ac:dyDescent="0.25">
      <c r="A10" t="s">
        <v>24</v>
      </c>
      <c r="B10" s="1">
        <v>303458.48200000002</v>
      </c>
      <c r="C10" s="1">
        <v>4512806.3250000002</v>
      </c>
      <c r="D10" s="1">
        <v>338.85300000000001</v>
      </c>
      <c r="E10" s="1">
        <v>338.92</v>
      </c>
      <c r="F10" s="1">
        <f t="shared" si="0"/>
        <v>6.7000000000007276E-2</v>
      </c>
      <c r="H10" s="2" t="s">
        <v>14</v>
      </c>
      <c r="I10" s="4">
        <f>SKEW(F2:F87)</f>
        <v>0.14253528485531947</v>
      </c>
    </row>
    <row r="11" spans="1:9" x14ac:dyDescent="0.25">
      <c r="A11" t="s">
        <v>25</v>
      </c>
      <c r="B11" s="1">
        <v>337347.57500000001</v>
      </c>
      <c r="C11" s="1">
        <v>4585407.2419999996</v>
      </c>
      <c r="D11" s="1">
        <v>394.02100000000002</v>
      </c>
      <c r="E11" s="1">
        <v>394.04</v>
      </c>
      <c r="F11" s="1">
        <f t="shared" si="0"/>
        <v>1.9000000000005457E-2</v>
      </c>
    </row>
    <row r="12" spans="1:9" x14ac:dyDescent="0.25">
      <c r="A12" t="s">
        <v>26</v>
      </c>
      <c r="B12" s="1">
        <v>328028.33399999997</v>
      </c>
      <c r="C12" s="1">
        <v>4595698.5829999996</v>
      </c>
      <c r="D12" s="1">
        <v>397.916</v>
      </c>
      <c r="E12" s="1">
        <v>397.91</v>
      </c>
      <c r="F12" s="1">
        <f t="shared" si="0"/>
        <v>-5.9999999999718057E-3</v>
      </c>
    </row>
    <row r="13" spans="1:9" x14ac:dyDescent="0.25">
      <c r="A13" t="s">
        <v>27</v>
      </c>
      <c r="B13" s="1">
        <v>258603.48499999999</v>
      </c>
      <c r="C13" s="1">
        <v>4604529.0779999997</v>
      </c>
      <c r="D13" s="1">
        <v>307.36700000000002</v>
      </c>
      <c r="E13" s="1">
        <v>307.33</v>
      </c>
      <c r="F13" s="1">
        <f t="shared" si="0"/>
        <v>-3.7000000000034561E-2</v>
      </c>
    </row>
    <row r="14" spans="1:9" x14ac:dyDescent="0.25">
      <c r="A14" t="s">
        <v>28</v>
      </c>
      <c r="B14" s="1">
        <v>289886.21299999999</v>
      </c>
      <c r="C14" s="1">
        <v>4544583.4819999998</v>
      </c>
      <c r="D14" s="1">
        <v>306.23500000000001</v>
      </c>
      <c r="E14" s="1">
        <v>306.24</v>
      </c>
      <c r="F14" s="1">
        <f t="shared" si="0"/>
        <v>4.9999999999954525E-3</v>
      </c>
    </row>
    <row r="15" spans="1:9" x14ac:dyDescent="0.25">
      <c r="A15" t="s">
        <v>29</v>
      </c>
      <c r="B15" s="1">
        <v>319102.86499999999</v>
      </c>
      <c r="C15" s="1">
        <v>4557127.1500000004</v>
      </c>
      <c r="D15" s="1">
        <v>333.053</v>
      </c>
      <c r="E15" s="1">
        <v>333.08</v>
      </c>
      <c r="F15" s="1">
        <f t="shared" si="0"/>
        <v>2.6999999999986812E-2</v>
      </c>
    </row>
    <row r="16" spans="1:9" x14ac:dyDescent="0.25">
      <c r="A16" t="s">
        <v>30</v>
      </c>
      <c r="B16" s="1">
        <v>339603.26299999998</v>
      </c>
      <c r="C16" s="1">
        <v>4510214.1809999999</v>
      </c>
      <c r="D16" s="1">
        <v>374.23700000000002</v>
      </c>
      <c r="E16" s="1">
        <v>374.17</v>
      </c>
      <c r="F16" s="1">
        <f t="shared" si="0"/>
        <v>-6.7000000000007276E-2</v>
      </c>
    </row>
    <row r="17" spans="1:6" x14ac:dyDescent="0.25">
      <c r="A17" t="s">
        <v>31</v>
      </c>
      <c r="B17" s="1">
        <v>333702.277</v>
      </c>
      <c r="C17" s="1">
        <v>4569422.5130000003</v>
      </c>
      <c r="D17" s="1">
        <v>357.30900000000003</v>
      </c>
      <c r="E17" s="1">
        <v>357.3</v>
      </c>
      <c r="F17" s="1">
        <f t="shared" si="0"/>
        <v>-9.0000000000145519E-3</v>
      </c>
    </row>
    <row r="18" spans="1:6" x14ac:dyDescent="0.25">
      <c r="A18" t="s">
        <v>32</v>
      </c>
      <c r="B18" s="1">
        <v>312925.27100000001</v>
      </c>
      <c r="C18" s="1">
        <v>4566926.1780000003</v>
      </c>
      <c r="D18" s="1">
        <v>386.303</v>
      </c>
      <c r="E18" s="1">
        <v>386.3</v>
      </c>
      <c r="F18" s="1">
        <f t="shared" si="0"/>
        <v>-2.9999999999859028E-3</v>
      </c>
    </row>
    <row r="19" spans="1:6" x14ac:dyDescent="0.25">
      <c r="A19" t="s">
        <v>33</v>
      </c>
      <c r="B19" s="1">
        <v>332975.97200000001</v>
      </c>
      <c r="C19" s="1">
        <v>4538139.8729999997</v>
      </c>
      <c r="D19" s="1">
        <v>327.64600000000002</v>
      </c>
      <c r="E19" s="1">
        <v>327.61</v>
      </c>
      <c r="F19" s="1">
        <f t="shared" si="0"/>
        <v>-3.6000000000001364E-2</v>
      </c>
    </row>
    <row r="20" spans="1:6" x14ac:dyDescent="0.25">
      <c r="A20" t="s">
        <v>34</v>
      </c>
      <c r="B20" s="1">
        <v>278943.17700000003</v>
      </c>
      <c r="C20" s="1">
        <v>4606369.0659999996</v>
      </c>
      <c r="D20" s="1">
        <v>348.47</v>
      </c>
      <c r="E20" s="1">
        <v>348.49</v>
      </c>
      <c r="F20" s="1">
        <f t="shared" si="0"/>
        <v>1.999999999998181E-2</v>
      </c>
    </row>
    <row r="21" spans="1:6" x14ac:dyDescent="0.25">
      <c r="A21" t="s">
        <v>35</v>
      </c>
      <c r="B21" s="1">
        <v>349541.90100000001</v>
      </c>
      <c r="C21" s="1">
        <v>4544754.4210000001</v>
      </c>
      <c r="D21" s="1">
        <v>392.411</v>
      </c>
      <c r="E21" s="1">
        <v>392.45</v>
      </c>
      <c r="F21" s="1">
        <f t="shared" si="0"/>
        <v>3.8999999999987267E-2</v>
      </c>
    </row>
    <row r="22" spans="1:6" x14ac:dyDescent="0.25">
      <c r="A22" t="s">
        <v>36</v>
      </c>
      <c r="B22" s="1">
        <v>322996.33799999999</v>
      </c>
      <c r="C22" s="1">
        <v>4523434.3940000003</v>
      </c>
      <c r="D22" s="1">
        <v>370.44900000000001</v>
      </c>
      <c r="E22" s="1">
        <v>370.41</v>
      </c>
      <c r="F22" s="1">
        <f t="shared" si="0"/>
        <v>-3.8999999999987267E-2</v>
      </c>
    </row>
    <row r="23" spans="1:6" x14ac:dyDescent="0.25">
      <c r="A23" t="s">
        <v>37</v>
      </c>
      <c r="B23" s="1">
        <v>283764.27600000001</v>
      </c>
      <c r="C23" s="1">
        <v>4527828.0889999997</v>
      </c>
      <c r="D23" s="1">
        <v>297.255</v>
      </c>
      <c r="E23" s="1">
        <v>297.26</v>
      </c>
      <c r="F23" s="1">
        <f t="shared" si="0"/>
        <v>4.9999999999954525E-3</v>
      </c>
    </row>
    <row r="24" spans="1:6" x14ac:dyDescent="0.25">
      <c r="A24" t="s">
        <v>38</v>
      </c>
      <c r="B24" s="1">
        <v>289862.21399999998</v>
      </c>
      <c r="C24" s="1">
        <v>4506879.3250000002</v>
      </c>
      <c r="D24" s="1">
        <v>323.90800000000002</v>
      </c>
      <c r="E24" s="1">
        <v>323.88</v>
      </c>
      <c r="F24" s="1">
        <f t="shared" si="0"/>
        <v>-2.8000000000020009E-2</v>
      </c>
    </row>
    <row r="25" spans="1:6" x14ac:dyDescent="0.25">
      <c r="A25" t="s">
        <v>39</v>
      </c>
      <c r="B25" s="1">
        <v>369236.35700000002</v>
      </c>
      <c r="C25" s="1">
        <v>4503923.1440000003</v>
      </c>
      <c r="D25" s="1">
        <v>365.44099999999997</v>
      </c>
      <c r="E25" s="1">
        <v>365.47</v>
      </c>
      <c r="F25" s="1">
        <f t="shared" si="0"/>
        <v>2.9000000000053205E-2</v>
      </c>
    </row>
    <row r="26" spans="1:6" x14ac:dyDescent="0.25">
      <c r="A26" t="s">
        <v>40</v>
      </c>
      <c r="B26" s="1">
        <v>367711.36099999998</v>
      </c>
      <c r="C26" s="1">
        <v>4507957.3320000004</v>
      </c>
      <c r="D26" s="1">
        <v>383.31299999999999</v>
      </c>
      <c r="E26" s="1">
        <v>383.24</v>
      </c>
      <c r="F26" s="1">
        <f t="shared" si="0"/>
        <v>-7.2999999999979082E-2</v>
      </c>
    </row>
    <row r="27" spans="1:6" x14ac:dyDescent="0.25">
      <c r="A27" t="s">
        <v>41</v>
      </c>
      <c r="B27" s="1">
        <v>340421.66700000002</v>
      </c>
      <c r="C27" s="1">
        <v>4498377.5829999996</v>
      </c>
      <c r="D27" s="1">
        <v>360.34100000000001</v>
      </c>
      <c r="E27" s="1">
        <v>360.34</v>
      </c>
      <c r="F27" s="1">
        <f t="shared" si="0"/>
        <v>-1.0000000000331966E-3</v>
      </c>
    </row>
    <row r="28" spans="1:6" x14ac:dyDescent="0.25">
      <c r="A28" t="s">
        <v>42</v>
      </c>
      <c r="B28" s="1">
        <v>317924.50300000003</v>
      </c>
      <c r="C28" s="1">
        <v>4512422.74</v>
      </c>
      <c r="D28" s="1">
        <v>347.404</v>
      </c>
      <c r="E28" s="1">
        <v>347.4</v>
      </c>
      <c r="F28" s="1">
        <f t="shared" si="0"/>
        <v>-4.0000000000190994E-3</v>
      </c>
    </row>
    <row r="29" spans="1:6" x14ac:dyDescent="0.25">
      <c r="A29" t="s">
        <v>43</v>
      </c>
      <c r="B29" s="1">
        <v>298197.58899999998</v>
      </c>
      <c r="C29" s="1">
        <v>4544909.2</v>
      </c>
      <c r="D29" s="1">
        <v>347.47800000000001</v>
      </c>
      <c r="E29" s="1">
        <v>347.48</v>
      </c>
      <c r="F29" s="1">
        <f t="shared" si="0"/>
        <v>2.0000000000095497E-3</v>
      </c>
    </row>
    <row r="30" spans="1:6" x14ac:dyDescent="0.25">
      <c r="A30" t="s">
        <v>44</v>
      </c>
      <c r="B30" s="1">
        <v>371493.826</v>
      </c>
      <c r="C30" s="1">
        <v>4537546.517</v>
      </c>
      <c r="D30" s="1">
        <v>386.904</v>
      </c>
      <c r="E30" s="1">
        <v>386.88</v>
      </c>
      <c r="F30" s="1">
        <f t="shared" si="0"/>
        <v>-2.4000000000000909E-2</v>
      </c>
    </row>
    <row r="31" spans="1:6" x14ac:dyDescent="0.25">
      <c r="A31" t="s">
        <v>45</v>
      </c>
      <c r="B31" s="1">
        <v>365340.45</v>
      </c>
      <c r="C31" s="1">
        <v>4554373.7829999998</v>
      </c>
      <c r="D31" s="1">
        <v>401.99900000000002</v>
      </c>
      <c r="E31" s="1">
        <v>402.07</v>
      </c>
      <c r="F31" s="1">
        <f t="shared" si="0"/>
        <v>7.0999999999969532E-2</v>
      </c>
    </row>
    <row r="32" spans="1:6" x14ac:dyDescent="0.25">
      <c r="A32" t="s">
        <v>46</v>
      </c>
      <c r="B32" s="1">
        <v>352543.39</v>
      </c>
      <c r="C32" s="1">
        <v>4589652.4939999999</v>
      </c>
      <c r="D32" s="1">
        <v>387.35199999999998</v>
      </c>
      <c r="E32" s="1">
        <v>387.36</v>
      </c>
      <c r="F32" s="1">
        <f t="shared" si="0"/>
        <v>8.0000000000381988E-3</v>
      </c>
    </row>
    <row r="33" spans="1:6" x14ac:dyDescent="0.25">
      <c r="A33" t="s">
        <v>47</v>
      </c>
      <c r="B33" s="1">
        <v>311437.348</v>
      </c>
      <c r="C33" s="1">
        <v>4502761.2319999998</v>
      </c>
      <c r="D33" s="1">
        <v>302.81200000000001</v>
      </c>
      <c r="E33" s="1">
        <v>302.83</v>
      </c>
      <c r="F33" s="1">
        <f t="shared" si="0"/>
        <v>1.799999999997226E-2</v>
      </c>
    </row>
    <row r="34" spans="1:6" x14ac:dyDescent="0.25">
      <c r="A34" t="s">
        <v>48</v>
      </c>
      <c r="B34" s="1">
        <v>257540.15599999999</v>
      </c>
      <c r="C34" s="1">
        <v>4582201.9249999998</v>
      </c>
      <c r="D34" s="1">
        <v>303.79899999999998</v>
      </c>
      <c r="E34" s="1">
        <v>303.8</v>
      </c>
      <c r="F34" s="1">
        <f t="shared" si="0"/>
        <v>1.0000000000331966E-3</v>
      </c>
    </row>
    <row r="35" spans="1:6" x14ac:dyDescent="0.25">
      <c r="A35" t="s">
        <v>49</v>
      </c>
      <c r="B35" s="1">
        <v>260746.22700000001</v>
      </c>
      <c r="C35" s="1">
        <v>4597812.5350000001</v>
      </c>
      <c r="D35" s="1">
        <v>406.017</v>
      </c>
      <c r="E35" s="1">
        <v>406</v>
      </c>
      <c r="F35" s="1">
        <f t="shared" si="0"/>
        <v>-1.6999999999995907E-2</v>
      </c>
    </row>
    <row r="36" spans="1:6" x14ac:dyDescent="0.25">
      <c r="A36" t="s">
        <v>50</v>
      </c>
      <c r="B36" s="1">
        <v>287901.84499999997</v>
      </c>
      <c r="C36" s="1">
        <v>4584422.8470000001</v>
      </c>
      <c r="D36" s="1">
        <v>396.81799999999998</v>
      </c>
      <c r="E36" s="1">
        <v>396.83</v>
      </c>
      <c r="F36" s="1">
        <f t="shared" si="0"/>
        <v>1.2000000000000455E-2</v>
      </c>
    </row>
    <row r="37" spans="1:6" x14ac:dyDescent="0.25">
      <c r="A37" t="s">
        <v>51</v>
      </c>
      <c r="B37" s="1">
        <v>295396.85800000001</v>
      </c>
      <c r="C37" s="1">
        <v>4596761.4369999999</v>
      </c>
      <c r="D37" s="1">
        <v>404.137</v>
      </c>
      <c r="E37" s="1">
        <v>404.13</v>
      </c>
      <c r="F37" s="1">
        <f t="shared" si="0"/>
        <v>-7.0000000000050022E-3</v>
      </c>
    </row>
    <row r="38" spans="1:6" x14ac:dyDescent="0.25">
      <c r="A38" t="s">
        <v>52</v>
      </c>
      <c r="B38" s="1">
        <v>321133.14500000002</v>
      </c>
      <c r="C38" s="1">
        <v>4576272.8969999999</v>
      </c>
      <c r="D38" s="1">
        <v>351.03100000000001</v>
      </c>
      <c r="E38" s="1">
        <v>351.02</v>
      </c>
      <c r="F38" s="1">
        <f t="shared" si="0"/>
        <v>-1.1000000000024102E-2</v>
      </c>
    </row>
    <row r="39" spans="1:6" x14ac:dyDescent="0.25">
      <c r="A39" t="s">
        <v>53</v>
      </c>
      <c r="B39" s="1">
        <v>343126.049</v>
      </c>
      <c r="C39" s="1">
        <v>4570777.3689999999</v>
      </c>
      <c r="D39" s="1">
        <v>388.49</v>
      </c>
      <c r="E39" s="1">
        <v>388.45</v>
      </c>
      <c r="F39" s="1">
        <f t="shared" si="0"/>
        <v>-4.0000000000020464E-2</v>
      </c>
    </row>
    <row r="40" spans="1:6" x14ac:dyDescent="0.25">
      <c r="A40" t="s">
        <v>54</v>
      </c>
      <c r="B40" s="1">
        <v>353493.51299999998</v>
      </c>
      <c r="C40" s="1">
        <v>4524277.99</v>
      </c>
      <c r="D40" s="1">
        <v>354.53800000000001</v>
      </c>
      <c r="E40" s="1">
        <v>354.51</v>
      </c>
      <c r="F40" s="1">
        <f t="shared" si="0"/>
        <v>-2.8000000000020009E-2</v>
      </c>
    </row>
    <row r="41" spans="1:6" x14ac:dyDescent="0.25">
      <c r="A41" t="s">
        <v>55</v>
      </c>
      <c r="B41" s="1">
        <v>354664.63299999997</v>
      </c>
      <c r="C41" s="1">
        <v>4503320.6069999998</v>
      </c>
      <c r="D41" s="1">
        <v>345.81400000000002</v>
      </c>
      <c r="E41" s="1">
        <v>345.86</v>
      </c>
      <c r="F41" s="1">
        <f t="shared" si="0"/>
        <v>4.5999999999992269E-2</v>
      </c>
    </row>
    <row r="42" spans="1:6" x14ac:dyDescent="0.25">
      <c r="A42" t="s">
        <v>56</v>
      </c>
      <c r="B42" s="1">
        <v>345534.11</v>
      </c>
      <c r="C42" s="1">
        <v>4508298.7230000002</v>
      </c>
      <c r="D42" s="1">
        <v>372.03800000000001</v>
      </c>
      <c r="E42" s="1">
        <v>372.06</v>
      </c>
      <c r="F42" s="1">
        <f t="shared" si="0"/>
        <v>2.199999999999136E-2</v>
      </c>
    </row>
    <row r="43" spans="1:6" x14ac:dyDescent="0.25">
      <c r="A43" t="s">
        <v>57</v>
      </c>
      <c r="B43" s="1">
        <v>332595.75900000002</v>
      </c>
      <c r="C43" s="1">
        <v>4523629.142</v>
      </c>
      <c r="D43" s="1">
        <v>313.22300000000001</v>
      </c>
      <c r="E43" s="1">
        <v>313.27999999999997</v>
      </c>
      <c r="F43" s="1">
        <f t="shared" si="0"/>
        <v>5.6999999999959527E-2</v>
      </c>
    </row>
    <row r="44" spans="1:6" x14ac:dyDescent="0.25">
      <c r="A44" t="s">
        <v>58</v>
      </c>
      <c r="B44" s="1">
        <v>314507.66399999999</v>
      </c>
      <c r="C44" s="1">
        <v>4596170.1670000004</v>
      </c>
      <c r="D44" s="1">
        <v>392.36500000000001</v>
      </c>
      <c r="E44" s="1">
        <v>392.35</v>
      </c>
      <c r="F44" s="1">
        <f t="shared" si="0"/>
        <v>-1.4999999999986358E-2</v>
      </c>
    </row>
    <row r="45" spans="1:6" x14ac:dyDescent="0.25">
      <c r="A45" t="s">
        <v>59</v>
      </c>
      <c r="B45" s="1">
        <v>304356.092</v>
      </c>
      <c r="C45" s="1">
        <v>4584694.182</v>
      </c>
      <c r="D45" s="1">
        <v>373.779</v>
      </c>
      <c r="E45" s="1">
        <v>373.79</v>
      </c>
      <c r="F45" s="1">
        <f t="shared" si="0"/>
        <v>1.1000000000024102E-2</v>
      </c>
    </row>
    <row r="46" spans="1:6" x14ac:dyDescent="0.25">
      <c r="A46" t="s">
        <v>60</v>
      </c>
      <c r="B46" s="1">
        <v>298292.196</v>
      </c>
      <c r="C46" s="1">
        <v>4557763.0659999996</v>
      </c>
      <c r="D46" s="1">
        <v>327.01799999999997</v>
      </c>
      <c r="E46" s="1">
        <v>327.08999999999997</v>
      </c>
      <c r="F46" s="1">
        <f t="shared" si="0"/>
        <v>7.2000000000002728E-2</v>
      </c>
    </row>
    <row r="47" spans="1:6" x14ac:dyDescent="0.25">
      <c r="A47" t="s">
        <v>61</v>
      </c>
      <c r="B47" s="1">
        <v>312851.44799999997</v>
      </c>
      <c r="C47" s="1">
        <v>4557124.6440000003</v>
      </c>
      <c r="D47" s="1">
        <v>347.05799999999999</v>
      </c>
      <c r="E47" s="1">
        <v>347.05</v>
      </c>
      <c r="F47" s="1">
        <f t="shared" si="0"/>
        <v>-7.9999999999813554E-3</v>
      </c>
    </row>
    <row r="48" spans="1:6" x14ac:dyDescent="0.25">
      <c r="A48" t="s">
        <v>62</v>
      </c>
      <c r="B48" s="1">
        <v>320542.19900000002</v>
      </c>
      <c r="C48" s="1">
        <v>4567029.5029999996</v>
      </c>
      <c r="D48" s="1">
        <v>335.94799999999998</v>
      </c>
      <c r="E48" s="1">
        <v>335.97</v>
      </c>
      <c r="F48" s="1">
        <f t="shared" si="0"/>
        <v>2.2000000000048203E-2</v>
      </c>
    </row>
    <row r="49" spans="1:6" x14ac:dyDescent="0.25">
      <c r="A49" t="s">
        <v>63</v>
      </c>
      <c r="B49" s="1">
        <v>337569.16200000001</v>
      </c>
      <c r="C49" s="1">
        <v>4595624.8080000002</v>
      </c>
      <c r="D49" s="1">
        <v>365.15800000000002</v>
      </c>
      <c r="E49" s="1">
        <v>365.15</v>
      </c>
      <c r="F49" s="1">
        <f t="shared" si="0"/>
        <v>-8.0000000000381988E-3</v>
      </c>
    </row>
    <row r="50" spans="1:6" x14ac:dyDescent="0.25">
      <c r="A50" t="s">
        <v>64</v>
      </c>
      <c r="B50" s="1">
        <v>304994.94699999999</v>
      </c>
      <c r="C50" s="1">
        <v>4596790.2920000004</v>
      </c>
      <c r="D50" s="1">
        <v>382.21300000000002</v>
      </c>
      <c r="E50" s="1">
        <v>382.22</v>
      </c>
      <c r="F50" s="1">
        <f t="shared" si="0"/>
        <v>7.0000000000050022E-3</v>
      </c>
    </row>
    <row r="51" spans="1:6" x14ac:dyDescent="0.25">
      <c r="A51" t="s">
        <v>65</v>
      </c>
      <c r="B51" s="1">
        <v>276370.70199999999</v>
      </c>
      <c r="C51" s="1">
        <v>4583963.3279999997</v>
      </c>
      <c r="D51" s="1">
        <v>347.46899999999999</v>
      </c>
      <c r="E51" s="1">
        <v>347.46</v>
      </c>
      <c r="F51" s="1">
        <f t="shared" si="0"/>
        <v>-9.0000000000145519E-3</v>
      </c>
    </row>
    <row r="52" spans="1:6" x14ac:dyDescent="0.25">
      <c r="A52" t="s">
        <v>66</v>
      </c>
      <c r="B52" s="1">
        <v>283097.90700000001</v>
      </c>
      <c r="C52" s="1">
        <v>4597485.4720000001</v>
      </c>
      <c r="D52" s="1">
        <v>344.226</v>
      </c>
      <c r="E52" s="1">
        <v>344.23</v>
      </c>
      <c r="F52" s="1">
        <f t="shared" si="0"/>
        <v>4.0000000000190994E-3</v>
      </c>
    </row>
    <row r="53" spans="1:6" x14ac:dyDescent="0.25">
      <c r="A53" t="s">
        <v>67</v>
      </c>
      <c r="B53" s="1">
        <v>300392.64799999999</v>
      </c>
      <c r="C53" s="1">
        <v>4576640.6749999998</v>
      </c>
      <c r="D53" s="1">
        <v>375.26299999999998</v>
      </c>
      <c r="E53" s="1">
        <v>375.27</v>
      </c>
      <c r="F53" s="1">
        <f t="shared" si="0"/>
        <v>7.0000000000050022E-3</v>
      </c>
    </row>
    <row r="54" spans="1:6" x14ac:dyDescent="0.25">
      <c r="A54" t="s">
        <v>68</v>
      </c>
      <c r="B54" s="1">
        <v>281026.72899999999</v>
      </c>
      <c r="C54" s="1">
        <v>4567893.568</v>
      </c>
      <c r="D54" s="1">
        <v>369.928</v>
      </c>
      <c r="E54" s="1">
        <v>369.93</v>
      </c>
      <c r="F54" s="1">
        <f t="shared" si="0"/>
        <v>2.0000000000095497E-3</v>
      </c>
    </row>
    <row r="55" spans="1:6" x14ac:dyDescent="0.25">
      <c r="A55" t="s">
        <v>69</v>
      </c>
      <c r="B55" s="1">
        <v>278989.39399999997</v>
      </c>
      <c r="C55" s="1">
        <v>4559853.449</v>
      </c>
      <c r="D55" s="1">
        <v>342.25</v>
      </c>
      <c r="E55" s="1">
        <v>342.27</v>
      </c>
      <c r="F55" s="1">
        <f t="shared" si="0"/>
        <v>1.999999999998181E-2</v>
      </c>
    </row>
    <row r="56" spans="1:6" x14ac:dyDescent="0.25">
      <c r="A56" t="s">
        <v>70</v>
      </c>
      <c r="B56" s="1">
        <v>297207.69099999999</v>
      </c>
      <c r="C56" s="1">
        <v>4567442.7070000004</v>
      </c>
      <c r="D56" s="1">
        <v>330.91</v>
      </c>
      <c r="E56" s="1">
        <v>330.91</v>
      </c>
      <c r="F56" s="1">
        <f t="shared" si="0"/>
        <v>0</v>
      </c>
    </row>
    <row r="57" spans="1:6" x14ac:dyDescent="0.25">
      <c r="A57" t="s">
        <v>71</v>
      </c>
      <c r="B57" s="1">
        <v>263318.81699999998</v>
      </c>
      <c r="C57" s="1">
        <v>4559161.1540000001</v>
      </c>
      <c r="D57" s="1">
        <v>301.84199999999998</v>
      </c>
      <c r="E57" s="1">
        <v>301.77999999999997</v>
      </c>
      <c r="F57" s="1">
        <f t="shared" si="0"/>
        <v>-6.2000000000011823E-2</v>
      </c>
    </row>
    <row r="58" spans="1:6" x14ac:dyDescent="0.25">
      <c r="A58" t="s">
        <v>72</v>
      </c>
      <c r="B58" s="1">
        <v>282584.86099999998</v>
      </c>
      <c r="C58" s="1">
        <v>4542196.5240000002</v>
      </c>
      <c r="D58" s="1">
        <v>305.815</v>
      </c>
      <c r="E58" s="1">
        <v>305.85000000000002</v>
      </c>
      <c r="F58" s="1">
        <f t="shared" si="0"/>
        <v>3.5000000000025011E-2</v>
      </c>
    </row>
    <row r="59" spans="1:6" x14ac:dyDescent="0.25">
      <c r="A59" t="s">
        <v>73</v>
      </c>
      <c r="B59" s="1">
        <v>298338.04499999998</v>
      </c>
      <c r="C59" s="1">
        <v>4530575.4970000004</v>
      </c>
      <c r="D59" s="1">
        <v>324.87799999999999</v>
      </c>
      <c r="E59" s="1">
        <v>324.86</v>
      </c>
      <c r="F59" s="1">
        <f t="shared" si="0"/>
        <v>-1.799999999997226E-2</v>
      </c>
    </row>
    <row r="60" spans="1:6" x14ac:dyDescent="0.25">
      <c r="A60" t="s">
        <v>74</v>
      </c>
      <c r="B60" s="1">
        <v>311762.39600000001</v>
      </c>
      <c r="C60" s="1">
        <v>4523759.2699999996</v>
      </c>
      <c r="D60" s="1">
        <v>363.875</v>
      </c>
      <c r="E60" s="1">
        <v>363.88</v>
      </c>
      <c r="F60" s="1">
        <f t="shared" si="0"/>
        <v>4.9999999999954525E-3</v>
      </c>
    </row>
    <row r="61" spans="1:6" x14ac:dyDescent="0.25">
      <c r="A61" t="s">
        <v>75</v>
      </c>
      <c r="B61" s="1">
        <v>276495.08500000002</v>
      </c>
      <c r="C61" s="1">
        <v>4514019.9790000003</v>
      </c>
      <c r="D61" s="1">
        <v>356.04399999999998</v>
      </c>
      <c r="E61" s="1">
        <v>356.05</v>
      </c>
      <c r="F61" s="1">
        <f t="shared" si="0"/>
        <v>6.0000000000286491E-3</v>
      </c>
    </row>
    <row r="62" spans="1:6" x14ac:dyDescent="0.25">
      <c r="A62" t="s">
        <v>76</v>
      </c>
      <c r="B62" s="1">
        <v>296830.098</v>
      </c>
      <c r="C62" s="1">
        <v>4514035.8279999997</v>
      </c>
      <c r="D62" s="1">
        <v>296.24599999999998</v>
      </c>
      <c r="E62" s="1">
        <v>296.33</v>
      </c>
      <c r="F62" s="1">
        <f t="shared" si="0"/>
        <v>8.4000000000003183E-2</v>
      </c>
    </row>
    <row r="63" spans="1:6" x14ac:dyDescent="0.25">
      <c r="A63" t="s">
        <v>77</v>
      </c>
      <c r="B63" s="1">
        <v>328801.50400000002</v>
      </c>
      <c r="C63" s="1">
        <v>4509924.6529999999</v>
      </c>
      <c r="D63" s="1">
        <v>300.74900000000002</v>
      </c>
      <c r="E63" s="1">
        <v>300.76</v>
      </c>
      <c r="F63" s="1">
        <f t="shared" si="0"/>
        <v>1.0999999999967258E-2</v>
      </c>
    </row>
    <row r="64" spans="1:6" x14ac:dyDescent="0.25">
      <c r="A64" t="s">
        <v>78</v>
      </c>
      <c r="B64" s="1">
        <v>362807.42300000001</v>
      </c>
      <c r="C64" s="1">
        <v>4503889.0010000002</v>
      </c>
      <c r="D64" s="1">
        <v>370.29</v>
      </c>
      <c r="E64" s="1">
        <v>370.25</v>
      </c>
      <c r="F64" s="1">
        <f t="shared" si="0"/>
        <v>-4.0000000000020464E-2</v>
      </c>
    </row>
    <row r="65" spans="1:6" x14ac:dyDescent="0.25">
      <c r="A65" t="s">
        <v>79</v>
      </c>
      <c r="B65" s="1">
        <v>361407.71500000003</v>
      </c>
      <c r="C65" s="1">
        <v>4517799.5650000004</v>
      </c>
      <c r="D65" s="1">
        <v>381.90300000000002</v>
      </c>
      <c r="E65" s="1">
        <v>381.92</v>
      </c>
      <c r="F65" s="1">
        <f t="shared" si="0"/>
        <v>1.6999999999995907E-2</v>
      </c>
    </row>
    <row r="66" spans="1:6" x14ac:dyDescent="0.25">
      <c r="A66" t="s">
        <v>80</v>
      </c>
      <c r="B66" s="1">
        <v>368874.50699999998</v>
      </c>
      <c r="C66" s="1">
        <v>4526043.1440000003</v>
      </c>
      <c r="D66" s="1">
        <v>395.26900000000001</v>
      </c>
      <c r="E66" s="1">
        <v>395.27</v>
      </c>
      <c r="F66" s="1">
        <f t="shared" si="0"/>
        <v>9.9999999997635314E-4</v>
      </c>
    </row>
    <row r="67" spans="1:6" x14ac:dyDescent="0.25">
      <c r="A67" t="s">
        <v>81</v>
      </c>
      <c r="B67" s="1">
        <v>311049.19900000002</v>
      </c>
      <c r="C67" s="1">
        <v>4542987.0489999996</v>
      </c>
      <c r="D67" s="1">
        <v>318.27600000000001</v>
      </c>
      <c r="E67" s="1">
        <v>318.3</v>
      </c>
      <c r="F67" s="1">
        <f t="shared" ref="F67:F87" si="1">(E67-D67)</f>
        <v>2.4000000000000909E-2</v>
      </c>
    </row>
    <row r="68" spans="1:6" x14ac:dyDescent="0.25">
      <c r="A68" t="s">
        <v>82</v>
      </c>
      <c r="B68" s="1">
        <v>323334.23499999999</v>
      </c>
      <c r="C68" s="1">
        <v>4538794.1189999999</v>
      </c>
      <c r="D68" s="1">
        <v>358.71600000000001</v>
      </c>
      <c r="E68" s="1">
        <v>358.67</v>
      </c>
      <c r="F68" s="1">
        <f t="shared" si="1"/>
        <v>-4.5999999999992269E-2</v>
      </c>
    </row>
    <row r="69" spans="1:6" x14ac:dyDescent="0.25">
      <c r="A69" t="s">
        <v>83</v>
      </c>
      <c r="B69" s="1">
        <v>340387.57400000002</v>
      </c>
      <c r="C69" s="1">
        <v>4533643.4330000002</v>
      </c>
      <c r="D69" s="1">
        <v>330.62200000000001</v>
      </c>
      <c r="E69" s="1">
        <v>330.58</v>
      </c>
      <c r="F69" s="1">
        <f t="shared" si="1"/>
        <v>-4.2000000000030013E-2</v>
      </c>
    </row>
    <row r="70" spans="1:6" x14ac:dyDescent="0.25">
      <c r="A70" t="s">
        <v>84</v>
      </c>
      <c r="B70" s="1">
        <v>353984.73200000002</v>
      </c>
      <c r="C70" s="1">
        <v>4538876.0609999998</v>
      </c>
      <c r="D70" s="1">
        <v>344.33</v>
      </c>
      <c r="E70" s="1">
        <v>344.35</v>
      </c>
      <c r="F70" s="1">
        <f t="shared" si="1"/>
        <v>2.0000000000038654E-2</v>
      </c>
    </row>
    <row r="71" spans="1:6" x14ac:dyDescent="0.25">
      <c r="A71" t="s">
        <v>85</v>
      </c>
      <c r="B71" s="1">
        <v>333116.799</v>
      </c>
      <c r="C71" s="1">
        <v>4556722.6960000005</v>
      </c>
      <c r="D71" s="1">
        <v>356.53100000000001</v>
      </c>
      <c r="E71" s="1">
        <v>356.54</v>
      </c>
      <c r="F71" s="1">
        <f t="shared" si="1"/>
        <v>9.0000000000145519E-3</v>
      </c>
    </row>
    <row r="72" spans="1:6" x14ac:dyDescent="0.25">
      <c r="A72" t="s">
        <v>86</v>
      </c>
      <c r="B72" s="1">
        <v>351795.02600000001</v>
      </c>
      <c r="C72" s="1">
        <v>4568317.8839999996</v>
      </c>
      <c r="D72" s="1">
        <v>385.06299999999999</v>
      </c>
      <c r="E72" s="1">
        <v>385.08</v>
      </c>
      <c r="F72" s="1">
        <f t="shared" si="1"/>
        <v>1.6999999999995907E-2</v>
      </c>
    </row>
    <row r="73" spans="1:6" x14ac:dyDescent="0.25">
      <c r="A73" t="s">
        <v>87</v>
      </c>
      <c r="B73" s="1">
        <v>328857.826</v>
      </c>
      <c r="C73" s="1">
        <v>4585600.7649999997</v>
      </c>
      <c r="D73" s="1">
        <v>349.59</v>
      </c>
      <c r="E73" s="1">
        <v>349.56</v>
      </c>
      <c r="F73" s="1">
        <f t="shared" si="1"/>
        <v>-2.9999999999972715E-2</v>
      </c>
    </row>
    <row r="74" spans="1:6" x14ac:dyDescent="0.25">
      <c r="A74" t="s">
        <v>88</v>
      </c>
      <c r="B74" s="1">
        <v>297475.39799999999</v>
      </c>
      <c r="C74" s="1">
        <v>4495221.6160000004</v>
      </c>
      <c r="D74" s="1">
        <v>311.85899999999998</v>
      </c>
      <c r="E74" s="1">
        <v>311.88</v>
      </c>
      <c r="F74" s="1">
        <f t="shared" si="1"/>
        <v>2.1000000000015007E-2</v>
      </c>
    </row>
    <row r="75" spans="1:6" x14ac:dyDescent="0.25">
      <c r="A75" t="s">
        <v>89</v>
      </c>
      <c r="B75" s="1">
        <v>328176.62</v>
      </c>
      <c r="C75" s="1">
        <v>4495640.3959999997</v>
      </c>
      <c r="D75" s="1">
        <v>306.91199999999998</v>
      </c>
      <c r="E75" s="1">
        <v>306.95999999999998</v>
      </c>
      <c r="F75" s="1">
        <f t="shared" si="1"/>
        <v>4.8000000000001819E-2</v>
      </c>
    </row>
    <row r="76" spans="1:6" x14ac:dyDescent="0.25">
      <c r="A76" t="s">
        <v>90</v>
      </c>
      <c r="B76" s="1">
        <v>348954.50099999999</v>
      </c>
      <c r="C76" s="1">
        <v>4494401.9989999998</v>
      </c>
      <c r="D76" s="1">
        <v>324.40899999999999</v>
      </c>
      <c r="E76" s="1">
        <v>324.44</v>
      </c>
      <c r="F76" s="1">
        <f t="shared" si="1"/>
        <v>3.1000000000005912E-2</v>
      </c>
    </row>
    <row r="77" spans="1:6" x14ac:dyDescent="0.25">
      <c r="A77" t="s">
        <v>91</v>
      </c>
      <c r="B77" s="1">
        <v>362621.28399999999</v>
      </c>
      <c r="C77" s="1">
        <v>4492440.2460000003</v>
      </c>
      <c r="D77" s="1">
        <v>364.07100000000003</v>
      </c>
      <c r="E77" s="1">
        <v>364.04</v>
      </c>
      <c r="F77" s="1">
        <f t="shared" si="1"/>
        <v>-3.1000000000005912E-2</v>
      </c>
    </row>
    <row r="78" spans="1:6" x14ac:dyDescent="0.25">
      <c r="A78" t="s">
        <v>92</v>
      </c>
      <c r="B78" s="1">
        <v>374251.08199999999</v>
      </c>
      <c r="C78" s="1">
        <v>4517427.3969999999</v>
      </c>
      <c r="D78" s="1">
        <v>383.31900000000002</v>
      </c>
      <c r="E78" s="1">
        <v>383.33</v>
      </c>
      <c r="F78" s="1">
        <f t="shared" si="1"/>
        <v>1.0999999999967258E-2</v>
      </c>
    </row>
    <row r="79" spans="1:6" x14ac:dyDescent="0.25">
      <c r="A79" t="s">
        <v>93</v>
      </c>
      <c r="B79" s="1">
        <v>352966.64199999999</v>
      </c>
      <c r="C79" s="1">
        <v>4581825.9939999999</v>
      </c>
      <c r="D79" s="1">
        <v>421.26100000000002</v>
      </c>
      <c r="E79" s="1">
        <v>421.24</v>
      </c>
      <c r="F79" s="1">
        <f t="shared" si="1"/>
        <v>-2.1000000000015007E-2</v>
      </c>
    </row>
    <row r="80" spans="1:6" x14ac:dyDescent="0.25">
      <c r="A80" t="s">
        <v>94</v>
      </c>
      <c r="B80" s="1">
        <v>264460.98300000001</v>
      </c>
      <c r="C80" s="1">
        <v>4530014.5379999997</v>
      </c>
      <c r="D80" s="1">
        <v>288.536</v>
      </c>
      <c r="E80" s="1">
        <v>288.5</v>
      </c>
      <c r="F80" s="1">
        <f t="shared" si="1"/>
        <v>-3.6000000000001364E-2</v>
      </c>
    </row>
    <row r="81" spans="1:6" x14ac:dyDescent="0.25">
      <c r="A81" t="s">
        <v>95</v>
      </c>
      <c r="B81" s="1">
        <v>250224.09400000001</v>
      </c>
      <c r="C81" s="1">
        <v>4604264.6560000004</v>
      </c>
      <c r="D81" s="1">
        <v>307.04500000000002</v>
      </c>
      <c r="E81" s="1">
        <v>307.04000000000002</v>
      </c>
      <c r="F81" s="1">
        <f t="shared" si="1"/>
        <v>-4.9999999999954525E-3</v>
      </c>
    </row>
    <row r="82" spans="1:6" x14ac:dyDescent="0.25">
      <c r="A82" t="s">
        <v>96</v>
      </c>
      <c r="B82" s="1">
        <v>259993.59599999999</v>
      </c>
      <c r="C82" s="1">
        <v>4574049.2640000004</v>
      </c>
      <c r="D82" s="1">
        <v>298.70999999999998</v>
      </c>
      <c r="E82" s="1">
        <v>298.68</v>
      </c>
      <c r="F82" s="1">
        <f t="shared" si="1"/>
        <v>-2.9999999999972715E-2</v>
      </c>
    </row>
    <row r="83" spans="1:6" x14ac:dyDescent="0.25">
      <c r="A83" t="s">
        <v>97</v>
      </c>
      <c r="B83" s="1">
        <v>262524.18599999999</v>
      </c>
      <c r="C83" s="1">
        <v>4547564.7039999999</v>
      </c>
      <c r="D83" s="1">
        <v>294.10700000000003</v>
      </c>
      <c r="E83" s="1">
        <v>294.08999999999997</v>
      </c>
      <c r="F83" s="1">
        <f t="shared" si="1"/>
        <v>-1.7000000000052751E-2</v>
      </c>
    </row>
    <row r="84" spans="1:6" x14ac:dyDescent="0.25">
      <c r="A84" t="s">
        <v>98</v>
      </c>
      <c r="B84" s="1">
        <v>262499.38500000001</v>
      </c>
      <c r="C84" s="1">
        <v>4508026.7010000004</v>
      </c>
      <c r="D84" s="1">
        <v>281.733</v>
      </c>
      <c r="E84" s="1">
        <v>281.79000000000002</v>
      </c>
      <c r="F84" s="1">
        <f t="shared" si="1"/>
        <v>5.7000000000016371E-2</v>
      </c>
    </row>
    <row r="85" spans="1:6" x14ac:dyDescent="0.25">
      <c r="A85" t="s">
        <v>99</v>
      </c>
      <c r="B85" s="1">
        <v>353364.16700000002</v>
      </c>
      <c r="C85" s="1">
        <v>4601025.1140000001</v>
      </c>
      <c r="D85" s="1">
        <v>423.21199999999999</v>
      </c>
      <c r="E85" s="1">
        <v>423.23</v>
      </c>
      <c r="F85" s="1">
        <f t="shared" si="1"/>
        <v>1.8000000000029104E-2</v>
      </c>
    </row>
    <row r="86" spans="1:6" x14ac:dyDescent="0.25">
      <c r="A86" t="s">
        <v>100</v>
      </c>
      <c r="B86" s="1">
        <v>375522.20899999997</v>
      </c>
      <c r="C86" s="1">
        <v>4492177.9639999997</v>
      </c>
      <c r="D86" s="1">
        <v>306.09100000000001</v>
      </c>
      <c r="E86" s="1">
        <v>306</v>
      </c>
      <c r="F86" s="1">
        <f t="shared" si="1"/>
        <v>-9.1000000000008185E-2</v>
      </c>
    </row>
    <row r="87" spans="1:6" x14ac:dyDescent="0.25">
      <c r="A87" t="s">
        <v>101</v>
      </c>
      <c r="B87">
        <v>268547.65999999997</v>
      </c>
      <c r="C87">
        <v>4498065.29</v>
      </c>
      <c r="D87">
        <v>277.89699999999999</v>
      </c>
      <c r="E87">
        <v>277.94</v>
      </c>
      <c r="F87" s="1">
        <f t="shared" si="1"/>
        <v>4.3000000000006366E-2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2021-11-23T15:10:56Z</dcterms:modified>
</cp:coreProperties>
</file>