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55" yWindow="-45" windowWidth="15780" windowHeight="12855"/>
  </bookViews>
  <sheets>
    <sheet name="B1_East_NVA" sheetId="1" r:id="rId1"/>
  </sheets>
  <calcPr calcId="145621"/>
</workbook>
</file>

<file path=xl/calcChain.xml><?xml version="1.0" encoding="utf-8"?>
<calcChain xmlns="http://schemas.openxmlformats.org/spreadsheetml/2006/main">
  <c r="F59" i="1" l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58" i="1" l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I8" i="1" l="1"/>
  <c r="I2" i="1"/>
  <c r="J2" i="1" s="1"/>
  <c r="I10" i="1"/>
  <c r="J10" i="1" s="1"/>
  <c r="I9" i="1"/>
  <c r="J9" i="1" s="1"/>
  <c r="I5" i="1"/>
  <c r="J5" i="1" s="1"/>
  <c r="I4" i="1"/>
  <c r="J4" i="1" s="1"/>
  <c r="I6" i="1"/>
  <c r="J6" i="1" s="1"/>
  <c r="I3" i="1"/>
  <c r="J3" i="1" s="1"/>
  <c r="J8" i="1"/>
  <c r="I7" i="1" l="1"/>
  <c r="J7" i="1" s="1"/>
</calcChain>
</file>

<file path=xl/sharedStrings.xml><?xml version="1.0" encoding="utf-8"?>
<sst xmlns="http://schemas.openxmlformats.org/spreadsheetml/2006/main" count="186" uniqueCount="186">
  <si>
    <t>Point</t>
  </si>
  <si>
    <t>Easting</t>
  </si>
  <si>
    <t>Northing</t>
  </si>
  <si>
    <t>dZ</t>
  </si>
  <si>
    <t>Measure_Z</t>
  </si>
  <si>
    <t>Survey_Z</t>
  </si>
  <si>
    <t>Min</t>
  </si>
  <si>
    <t>Max</t>
  </si>
  <si>
    <t>Mean</t>
  </si>
  <si>
    <t>Median</t>
  </si>
  <si>
    <t>RMSEz</t>
  </si>
  <si>
    <t>95% Confidence</t>
  </si>
  <si>
    <t>Std Dev</t>
  </si>
  <si>
    <t>Kurtosis</t>
  </si>
  <si>
    <t>Skew</t>
  </si>
  <si>
    <t>Stats (US Feet)</t>
  </si>
  <si>
    <t>(Meters)</t>
  </si>
  <si>
    <t>NVA001A</t>
  </si>
  <si>
    <t>NVA002A</t>
  </si>
  <si>
    <t>NVA003A</t>
  </si>
  <si>
    <t>NVA004A</t>
  </si>
  <si>
    <t>NVA005A</t>
  </si>
  <si>
    <t>NVA006A</t>
  </si>
  <si>
    <t>NVA007A</t>
  </si>
  <si>
    <t>NVA008A</t>
  </si>
  <si>
    <t>NVA009A</t>
  </si>
  <si>
    <t>NVA010A</t>
  </si>
  <si>
    <t>NVA011A</t>
  </si>
  <si>
    <t>NVA012A</t>
  </si>
  <si>
    <t>NVA013A</t>
  </si>
  <si>
    <t>NVA014A</t>
  </si>
  <si>
    <t>NVA015A</t>
  </si>
  <si>
    <t>NVA016A</t>
  </si>
  <si>
    <t>NVA017A</t>
  </si>
  <si>
    <t>NVA018A</t>
  </si>
  <si>
    <t>NVA019A</t>
  </si>
  <si>
    <t>NVA020A</t>
  </si>
  <si>
    <t>NVA021A</t>
  </si>
  <si>
    <t>NVA022A</t>
  </si>
  <si>
    <t>NVA023A</t>
  </si>
  <si>
    <t>NVA024A</t>
  </si>
  <si>
    <t>NVA025A</t>
  </si>
  <si>
    <t>NVA049A</t>
  </si>
  <si>
    <t>NVA050A</t>
  </si>
  <si>
    <t>NVA051A</t>
  </si>
  <si>
    <t>NVA052A</t>
  </si>
  <si>
    <t>NVA053A</t>
  </si>
  <si>
    <t>NVA054A</t>
  </si>
  <si>
    <t>NVA055A</t>
  </si>
  <si>
    <t>NVA056A</t>
  </si>
  <si>
    <t>NVA057A</t>
  </si>
  <si>
    <t>NVA058A</t>
  </si>
  <si>
    <t>NVA059A</t>
  </si>
  <si>
    <t>NVA060A</t>
  </si>
  <si>
    <t>NVA061A</t>
  </si>
  <si>
    <t>NVA062A</t>
  </si>
  <si>
    <t>NVA063A</t>
  </si>
  <si>
    <t>NVA064A</t>
  </si>
  <si>
    <t>NVA065A</t>
  </si>
  <si>
    <t>NVA066A</t>
  </si>
  <si>
    <t>NVA067A</t>
  </si>
  <si>
    <t>NVA068A</t>
  </si>
  <si>
    <t>NVA069A</t>
  </si>
  <si>
    <t>NVA074A</t>
  </si>
  <si>
    <t>NVA075A</t>
  </si>
  <si>
    <t>NVA076A</t>
  </si>
  <si>
    <t>NVA077A</t>
  </si>
  <si>
    <t>NVA078A</t>
  </si>
  <si>
    <t>NVA079A</t>
  </si>
  <si>
    <t>NVA080A</t>
  </si>
  <si>
    <t>NVA081A</t>
  </si>
  <si>
    <t>NVA082A</t>
  </si>
  <si>
    <t>NVA083A</t>
  </si>
  <si>
    <t>NVA084A</t>
  </si>
  <si>
    <t>NVA085A</t>
  </si>
  <si>
    <t>NVA086A</t>
  </si>
  <si>
    <t>NVA087A</t>
  </si>
  <si>
    <t>NVA091A</t>
  </si>
  <si>
    <t>NVA092A</t>
  </si>
  <si>
    <t>NVA093A</t>
  </si>
  <si>
    <t>NVA094A</t>
  </si>
  <si>
    <t>NVA095A</t>
  </si>
  <si>
    <t>NVA099A</t>
  </si>
  <si>
    <t>NVA100A</t>
  </si>
  <si>
    <t>NVA101A</t>
  </si>
  <si>
    <t>NVA102A</t>
  </si>
  <si>
    <t>NVA103A</t>
  </si>
  <si>
    <t>NVA104A</t>
  </si>
  <si>
    <t>NVA105A</t>
  </si>
  <si>
    <t>NVA106A</t>
  </si>
  <si>
    <t>NVA107A</t>
  </si>
  <si>
    <t>NVA108A</t>
  </si>
  <si>
    <t>NVA110A</t>
  </si>
  <si>
    <t>NVA111A</t>
  </si>
  <si>
    <t>NVA112A</t>
  </si>
  <si>
    <t>NVA113A</t>
  </si>
  <si>
    <t>NVA114A</t>
  </si>
  <si>
    <t>NVA115A</t>
  </si>
  <si>
    <t>NVA116A</t>
  </si>
  <si>
    <t>NVA117A</t>
  </si>
  <si>
    <t>NVA118A</t>
  </si>
  <si>
    <t>NVA119A</t>
  </si>
  <si>
    <t>NVA120A</t>
  </si>
  <si>
    <t>NVA124A</t>
  </si>
  <si>
    <t>NVA125A</t>
  </si>
  <si>
    <t>NVA126A</t>
  </si>
  <si>
    <t>NVA127A</t>
  </si>
  <si>
    <t>NVA128A</t>
  </si>
  <si>
    <t>NVA129A</t>
  </si>
  <si>
    <t>NVA131A</t>
  </si>
  <si>
    <t>NVA132A</t>
  </si>
  <si>
    <t>NVA133A</t>
  </si>
  <si>
    <t>NVA134A</t>
  </si>
  <si>
    <t>NVA137A</t>
  </si>
  <si>
    <t>NVA138A</t>
  </si>
  <si>
    <t>NVA139A</t>
  </si>
  <si>
    <t>NVA140A</t>
  </si>
  <si>
    <t>NVA141A</t>
  </si>
  <si>
    <t>NVA142A</t>
  </si>
  <si>
    <t>NVA143A</t>
  </si>
  <si>
    <t>NVA144A</t>
  </si>
  <si>
    <t>NVA145A</t>
  </si>
  <si>
    <t>NVA146A</t>
  </si>
  <si>
    <t>NVA147A</t>
  </si>
  <si>
    <t>NVA148A</t>
  </si>
  <si>
    <t>NVA150A</t>
  </si>
  <si>
    <t>NVA151A</t>
  </si>
  <si>
    <t>NVA152A</t>
  </si>
  <si>
    <t>NVA153A</t>
  </si>
  <si>
    <t>NVA155A</t>
  </si>
  <si>
    <t>NVA159A</t>
  </si>
  <si>
    <t>NVA160A</t>
  </si>
  <si>
    <t>NVA161A</t>
  </si>
  <si>
    <t>NVA01B</t>
  </si>
  <si>
    <t>NVA02B</t>
  </si>
  <si>
    <t>NVA03B</t>
  </si>
  <si>
    <t>NVA04B</t>
  </si>
  <si>
    <t>NVA05B</t>
  </si>
  <si>
    <t>NVA06B</t>
  </si>
  <si>
    <t>NVA07B</t>
  </si>
  <si>
    <t>NVA08B</t>
  </si>
  <si>
    <t>NVA09B</t>
  </si>
  <si>
    <t>NVA10B</t>
  </si>
  <si>
    <t>NVA11B</t>
  </si>
  <si>
    <t>NVA12B</t>
  </si>
  <si>
    <t>NVA13B</t>
  </si>
  <si>
    <t>NVA14B</t>
  </si>
  <si>
    <t>NVA17B</t>
  </si>
  <si>
    <t>NVA18B</t>
  </si>
  <si>
    <t>NVA19B</t>
  </si>
  <si>
    <t>NVA20B</t>
  </si>
  <si>
    <t>NVA21B</t>
  </si>
  <si>
    <t>NVA22B</t>
  </si>
  <si>
    <t>NVA23B</t>
  </si>
  <si>
    <t>NVA24B</t>
  </si>
  <si>
    <t>NVA25B</t>
  </si>
  <si>
    <t>NVA26B</t>
  </si>
  <si>
    <t>NVA27B</t>
  </si>
  <si>
    <t>NVA28B</t>
  </si>
  <si>
    <t>NVA29B</t>
  </si>
  <si>
    <t>NVA30B</t>
  </si>
  <si>
    <t>NVA31B</t>
  </si>
  <si>
    <t>NVA32B</t>
  </si>
  <si>
    <t>NVA33B</t>
  </si>
  <si>
    <t>NVA34B</t>
  </si>
  <si>
    <t>NVA35B</t>
  </si>
  <si>
    <t>NVA36B</t>
  </si>
  <si>
    <t>NVA37B</t>
  </si>
  <si>
    <t>NVA38B</t>
  </si>
  <si>
    <t>NVA39B</t>
  </si>
  <si>
    <t>NVA40B</t>
  </si>
  <si>
    <t>NVA41B</t>
  </si>
  <si>
    <t>NVA42B</t>
  </si>
  <si>
    <t>NVA43B</t>
  </si>
  <si>
    <t>NVA45B</t>
  </si>
  <si>
    <t>NVA46B</t>
  </si>
  <si>
    <t>NVA47B</t>
  </si>
  <si>
    <t>NVA48B</t>
  </si>
  <si>
    <t>NVA49B</t>
  </si>
  <si>
    <t>NVA50B</t>
  </si>
  <si>
    <t>NVA51B</t>
  </si>
  <si>
    <t>NVA52B</t>
  </si>
  <si>
    <t>NVA53B</t>
  </si>
  <si>
    <t>NVA54B</t>
  </si>
  <si>
    <t>NVA55B</t>
  </si>
  <si>
    <t xml:space="preserve">NVA56B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</si>
</sst>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6" fillId="0" borderId="10" xfId="0" applyFont="1" applyBorder="1"/>
    <xf numFmtId="0" fontId="0" fillId="0" borderId="11" xfId="0" applyBorder="1"/>
    <xf numFmtId="164" fontId="0" fillId="0" borderId="11" xfId="0" applyNumberFormat="1" applyBorder="1"/>
    <xf numFmtId="0" fontId="0" fillId="0" borderId="0" xfId="0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tabSelected="1" workbookViewId="0">
      <selection activeCell="A2" sqref="A2"/>
    </sheetView>
  </sheetViews>
  <sheetFormatPr defaultRowHeight="15" x14ac:dyDescent="0.25"/>
  <cols>
    <col min="2" max="3" width="11" bestFit="1" customWidth="1"/>
    <col min="4" max="4" width="9" bestFit="1" customWidth="1"/>
    <col min="5" max="5" width="10.7109375" bestFit="1" customWidth="1"/>
    <col min="8" max="8" width="15.285156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5</v>
      </c>
      <c r="E1" t="s">
        <v>4</v>
      </c>
      <c r="F1" t="s">
        <v>3</v>
      </c>
      <c r="H1" s="1" t="s">
        <v>15</v>
      </c>
      <c r="I1" s="2"/>
      <c r="J1" s="1" t="s">
        <v>16</v>
      </c>
    </row>
    <row r="2" spans="1:10" x14ac:dyDescent="0.25">
      <c r="A2" s="4" t="s">
        <v>17</v>
      </c>
      <c r="B2" s="4">
        <v>868855</v>
      </c>
      <c r="C2" s="4">
        <v>765084.01</v>
      </c>
      <c r="D2" s="4">
        <v>581.49</v>
      </c>
      <c r="E2" s="4">
        <v>581.55999999999995</v>
      </c>
      <c r="F2" s="4">
        <f>E2-D2</f>
        <v>6.9999999999936335E-2</v>
      </c>
      <c r="H2" s="1" t="s">
        <v>6</v>
      </c>
      <c r="I2" s="3">
        <f>MIN(F2:F170)</f>
        <v>-0.45000000000004547</v>
      </c>
      <c r="J2" s="5">
        <f>CONVERT(I2,"ft","m")</f>
        <v>-0.13716000000001385</v>
      </c>
    </row>
    <row r="3" spans="1:10" x14ac:dyDescent="0.25">
      <c r="A3" s="4" t="s">
        <v>18</v>
      </c>
      <c r="B3" s="4">
        <v>868934.57</v>
      </c>
      <c r="C3" s="4">
        <v>1220917.1200000001</v>
      </c>
      <c r="D3" s="4">
        <v>702.15</v>
      </c>
      <c r="E3" s="4">
        <v>702.16</v>
      </c>
      <c r="F3" s="4">
        <f t="shared" ref="F3:F66" si="0">E3-D3</f>
        <v>9.9999999999909051E-3</v>
      </c>
      <c r="H3" s="1" t="s">
        <v>7</v>
      </c>
      <c r="I3" s="3">
        <f>MAX(F2:F170)</f>
        <v>0.33999999999997499</v>
      </c>
      <c r="J3" s="5">
        <f t="shared" ref="J3:J10" si="1">CONVERT(I3,"ft","m")</f>
        <v>0.10363199999999238</v>
      </c>
    </row>
    <row r="4" spans="1:10" x14ac:dyDescent="0.25">
      <c r="A4" s="4" t="s">
        <v>19</v>
      </c>
      <c r="B4" s="4">
        <v>868369.72</v>
      </c>
      <c r="C4" s="4">
        <v>1159845.7</v>
      </c>
      <c r="D4" s="4">
        <v>736.73</v>
      </c>
      <c r="E4" s="4">
        <v>736.43</v>
      </c>
      <c r="F4" s="4">
        <f t="shared" si="0"/>
        <v>-0.30000000000006821</v>
      </c>
      <c r="H4" s="1" t="s">
        <v>8</v>
      </c>
      <c r="I4" s="3">
        <f>AVERAGE(F2:F170)</f>
        <v>-2.7159763313610329E-2</v>
      </c>
      <c r="J4" s="5">
        <f t="shared" si="1"/>
        <v>-8.2782958579884283E-3</v>
      </c>
    </row>
    <row r="5" spans="1:10" x14ac:dyDescent="0.25">
      <c r="A5" s="4" t="s">
        <v>20</v>
      </c>
      <c r="B5" s="4">
        <v>875757.96</v>
      </c>
      <c r="C5" s="4">
        <v>1126116.1299999999</v>
      </c>
      <c r="D5" s="4">
        <v>694.48</v>
      </c>
      <c r="E5" s="4">
        <v>694.27</v>
      </c>
      <c r="F5" s="4">
        <f t="shared" si="0"/>
        <v>-0.21000000000003638</v>
      </c>
      <c r="H5" s="1" t="s">
        <v>9</v>
      </c>
      <c r="I5" s="3">
        <f>MEDIAN(F2:F170)</f>
        <v>0</v>
      </c>
      <c r="J5" s="5">
        <f t="shared" si="1"/>
        <v>0</v>
      </c>
    </row>
    <row r="6" spans="1:10" x14ac:dyDescent="0.25">
      <c r="A6" s="4" t="s">
        <v>21</v>
      </c>
      <c r="B6" s="4">
        <v>916315.47</v>
      </c>
      <c r="C6" s="4">
        <v>1138301.19</v>
      </c>
      <c r="D6" s="4">
        <v>670.53</v>
      </c>
      <c r="E6" s="4">
        <v>670.46</v>
      </c>
      <c r="F6" s="4">
        <f t="shared" si="0"/>
        <v>-6.9999999999936335E-2</v>
      </c>
      <c r="H6" s="1" t="s">
        <v>10</v>
      </c>
      <c r="I6" s="3">
        <f>SQRT(SUMSQ(F2:F170)/COUNTA(F2:F170))</f>
        <v>0.15015770802096123</v>
      </c>
      <c r="J6" s="5">
        <f t="shared" si="1"/>
        <v>4.5768069404788982E-2</v>
      </c>
    </row>
    <row r="7" spans="1:10" x14ac:dyDescent="0.25">
      <c r="A7" s="4" t="s">
        <v>22</v>
      </c>
      <c r="B7" s="4">
        <v>945095</v>
      </c>
      <c r="C7" s="4">
        <v>1108397.27</v>
      </c>
      <c r="D7" s="4">
        <v>655.64</v>
      </c>
      <c r="E7" s="4">
        <v>655.69</v>
      </c>
      <c r="F7" s="4">
        <f t="shared" si="0"/>
        <v>5.0000000000068212E-2</v>
      </c>
      <c r="H7" s="1" t="s">
        <v>11</v>
      </c>
      <c r="I7" s="3">
        <f>I6*1.96</f>
        <v>0.29430910772108404</v>
      </c>
      <c r="J7" s="5">
        <f t="shared" si="1"/>
        <v>8.9705416033386415E-2</v>
      </c>
    </row>
    <row r="8" spans="1:10" x14ac:dyDescent="0.25">
      <c r="A8" s="4" t="s">
        <v>23</v>
      </c>
      <c r="B8" s="4">
        <v>945469.32</v>
      </c>
      <c r="C8" s="4">
        <v>1018447.37</v>
      </c>
      <c r="D8" s="4">
        <v>748.74</v>
      </c>
      <c r="E8" s="4">
        <v>748.44</v>
      </c>
      <c r="F8" s="4">
        <f t="shared" si="0"/>
        <v>-0.29999999999995453</v>
      </c>
      <c r="H8" s="1" t="s">
        <v>12</v>
      </c>
      <c r="I8" s="3">
        <f>STDEV(F2:F170)</f>
        <v>0.14811989766962316</v>
      </c>
      <c r="J8" s="5">
        <f t="shared" si="1"/>
        <v>4.5146944809701141E-2</v>
      </c>
    </row>
    <row r="9" spans="1:10" x14ac:dyDescent="0.25">
      <c r="A9" s="4" t="s">
        <v>24</v>
      </c>
      <c r="B9" s="4">
        <v>936503.9</v>
      </c>
      <c r="C9" s="4">
        <v>922189.74</v>
      </c>
      <c r="D9" s="4">
        <v>622.87</v>
      </c>
      <c r="E9" s="4">
        <v>622.45000000000005</v>
      </c>
      <c r="F9" s="4">
        <f t="shared" si="0"/>
        <v>-0.41999999999995907</v>
      </c>
      <c r="H9" s="1" t="s">
        <v>13</v>
      </c>
      <c r="I9" s="3">
        <f>KURT(F2:F170)</f>
        <v>0.12237153273816004</v>
      </c>
      <c r="J9" s="5">
        <f t="shared" si="1"/>
        <v>3.7298843178591182E-2</v>
      </c>
    </row>
    <row r="10" spans="1:10" x14ac:dyDescent="0.25">
      <c r="A10" s="4" t="s">
        <v>25</v>
      </c>
      <c r="B10" s="4">
        <v>970955.48</v>
      </c>
      <c r="C10" s="4">
        <v>872164.78</v>
      </c>
      <c r="D10" s="4">
        <v>588.4</v>
      </c>
      <c r="E10" s="4">
        <v>588.30999999999995</v>
      </c>
      <c r="F10" s="4">
        <f t="shared" si="0"/>
        <v>-9.0000000000031832E-2</v>
      </c>
      <c r="H10" s="1" t="s">
        <v>14</v>
      </c>
      <c r="I10" s="3">
        <f>SKEW(F2:F170)</f>
        <v>-0.4914796305242019</v>
      </c>
      <c r="J10" s="5">
        <f t="shared" si="1"/>
        <v>-0.14980299138377673</v>
      </c>
    </row>
    <row r="11" spans="1:10" x14ac:dyDescent="0.25">
      <c r="A11" s="4" t="s">
        <v>26</v>
      </c>
      <c r="B11" s="4">
        <v>970897.96</v>
      </c>
      <c r="C11" s="4">
        <v>802769.08</v>
      </c>
      <c r="D11" s="4">
        <v>502.61</v>
      </c>
      <c r="E11" s="4">
        <v>502.68</v>
      </c>
      <c r="F11" s="4">
        <f t="shared" si="0"/>
        <v>6.9999999999993179E-2</v>
      </c>
    </row>
    <row r="12" spans="1:10" x14ac:dyDescent="0.25">
      <c r="A12" s="4" t="s">
        <v>27</v>
      </c>
      <c r="B12" s="4">
        <v>1009617.86</v>
      </c>
      <c r="C12" s="4">
        <v>788724.41</v>
      </c>
      <c r="D12" s="4">
        <v>486.58</v>
      </c>
      <c r="E12" s="4">
        <v>486.79</v>
      </c>
      <c r="F12" s="4">
        <f t="shared" si="0"/>
        <v>0.21000000000003638</v>
      </c>
    </row>
    <row r="13" spans="1:10" x14ac:dyDescent="0.25">
      <c r="A13" s="4" t="s">
        <v>28</v>
      </c>
      <c r="B13" s="4">
        <v>1105283.97</v>
      </c>
      <c r="C13" s="4">
        <v>752342.32</v>
      </c>
      <c r="D13" s="4">
        <v>498.16</v>
      </c>
      <c r="E13" s="4">
        <v>498.19</v>
      </c>
      <c r="F13" s="4">
        <f t="shared" si="0"/>
        <v>2.9999999999972715E-2</v>
      </c>
    </row>
    <row r="14" spans="1:10" x14ac:dyDescent="0.25">
      <c r="A14" s="4" t="s">
        <v>29</v>
      </c>
      <c r="B14" s="4">
        <v>1063263.0900000001</v>
      </c>
      <c r="C14" s="4">
        <v>693155.23</v>
      </c>
      <c r="D14" s="4">
        <v>472.31</v>
      </c>
      <c r="E14" s="4">
        <v>472.39</v>
      </c>
      <c r="F14" s="4">
        <f t="shared" si="0"/>
        <v>7.9999999999984084E-2</v>
      </c>
    </row>
    <row r="15" spans="1:10" x14ac:dyDescent="0.25">
      <c r="A15" s="4" t="s">
        <v>30</v>
      </c>
      <c r="B15" s="4">
        <v>1055272.8</v>
      </c>
      <c r="C15" s="4">
        <v>722320.38</v>
      </c>
      <c r="D15" s="4">
        <v>451.42</v>
      </c>
      <c r="E15" s="4">
        <v>451.53</v>
      </c>
      <c r="F15" s="4">
        <f t="shared" si="0"/>
        <v>0.1099999999999568</v>
      </c>
    </row>
    <row r="16" spans="1:10" x14ac:dyDescent="0.25">
      <c r="A16" s="4" t="s">
        <v>31</v>
      </c>
      <c r="B16" s="4">
        <v>1029944.76</v>
      </c>
      <c r="C16" s="4">
        <v>747260.12</v>
      </c>
      <c r="D16" s="4">
        <v>466.23</v>
      </c>
      <c r="E16" s="4">
        <v>466.45</v>
      </c>
      <c r="F16" s="4">
        <f t="shared" si="0"/>
        <v>0.21999999999997044</v>
      </c>
    </row>
    <row r="17" spans="1:6" x14ac:dyDescent="0.25">
      <c r="A17" s="4" t="s">
        <v>32</v>
      </c>
      <c r="B17" s="4">
        <v>1015939.48</v>
      </c>
      <c r="C17" s="4">
        <v>704021.31</v>
      </c>
      <c r="D17" s="4">
        <v>428.34</v>
      </c>
      <c r="E17" s="4">
        <v>428.17</v>
      </c>
      <c r="F17" s="4">
        <f t="shared" si="0"/>
        <v>-0.16999999999995907</v>
      </c>
    </row>
    <row r="18" spans="1:6" x14ac:dyDescent="0.25">
      <c r="A18" s="4" t="s">
        <v>33</v>
      </c>
      <c r="B18" s="4">
        <v>1008262.74</v>
      </c>
      <c r="C18" s="4">
        <v>735402.71</v>
      </c>
      <c r="D18" s="4">
        <v>456.92</v>
      </c>
      <c r="E18" s="4">
        <v>457.26</v>
      </c>
      <c r="F18" s="4">
        <f t="shared" si="0"/>
        <v>0.33999999999997499</v>
      </c>
    </row>
    <row r="19" spans="1:6" x14ac:dyDescent="0.25">
      <c r="A19" s="4" t="s">
        <v>34</v>
      </c>
      <c r="B19" s="4">
        <v>978362.1</v>
      </c>
      <c r="C19" s="4">
        <v>732948.63</v>
      </c>
      <c r="D19" s="4">
        <v>451.76</v>
      </c>
      <c r="E19" s="4">
        <v>451.65</v>
      </c>
      <c r="F19" s="4">
        <f t="shared" si="0"/>
        <v>-0.11000000000001364</v>
      </c>
    </row>
    <row r="20" spans="1:6" x14ac:dyDescent="0.25">
      <c r="A20" s="4" t="s">
        <v>35</v>
      </c>
      <c r="B20" s="4">
        <v>931636.26</v>
      </c>
      <c r="C20" s="4">
        <v>802222.15</v>
      </c>
      <c r="D20" s="4">
        <v>514.5</v>
      </c>
      <c r="E20" s="4">
        <v>514.54999999999995</v>
      </c>
      <c r="F20" s="4">
        <f t="shared" si="0"/>
        <v>4.9999999999954525E-2</v>
      </c>
    </row>
    <row r="21" spans="1:6" x14ac:dyDescent="0.25">
      <c r="A21" s="4" t="s">
        <v>36</v>
      </c>
      <c r="B21" s="4">
        <v>934382.83</v>
      </c>
      <c r="C21" s="4">
        <v>733335.79</v>
      </c>
      <c r="D21" s="4">
        <v>481.34</v>
      </c>
      <c r="E21" s="4">
        <v>481.28</v>
      </c>
      <c r="F21" s="4">
        <f t="shared" si="0"/>
        <v>-6.0000000000002274E-2</v>
      </c>
    </row>
    <row r="22" spans="1:6" x14ac:dyDescent="0.25">
      <c r="A22" s="4" t="s">
        <v>37</v>
      </c>
      <c r="B22" s="4">
        <v>898029.15</v>
      </c>
      <c r="C22" s="4">
        <v>717136.84</v>
      </c>
      <c r="D22" s="4">
        <v>540.29</v>
      </c>
      <c r="E22" s="4">
        <v>540.16999999999996</v>
      </c>
      <c r="F22" s="4">
        <f t="shared" si="0"/>
        <v>-0.12000000000000455</v>
      </c>
    </row>
    <row r="23" spans="1:6" x14ac:dyDescent="0.25">
      <c r="A23" s="4" t="s">
        <v>38</v>
      </c>
      <c r="B23" s="4">
        <v>879095.21</v>
      </c>
      <c r="C23" s="4">
        <v>610515.15</v>
      </c>
      <c r="D23" s="4">
        <v>501.63</v>
      </c>
      <c r="E23" s="4">
        <v>501.23</v>
      </c>
      <c r="F23" s="4">
        <f t="shared" si="0"/>
        <v>-0.39999999999997726</v>
      </c>
    </row>
    <row r="24" spans="1:6" x14ac:dyDescent="0.25">
      <c r="A24" s="4" t="s">
        <v>39</v>
      </c>
      <c r="B24" s="4">
        <v>835317.8</v>
      </c>
      <c r="C24" s="4">
        <v>602789.16</v>
      </c>
      <c r="D24" s="4">
        <v>460.28</v>
      </c>
      <c r="E24" s="4">
        <v>460.35</v>
      </c>
      <c r="F24" s="4">
        <f t="shared" si="0"/>
        <v>7.0000000000050022E-2</v>
      </c>
    </row>
    <row r="25" spans="1:6" x14ac:dyDescent="0.25">
      <c r="A25" s="4" t="s">
        <v>40</v>
      </c>
      <c r="B25" s="4">
        <v>800571.81</v>
      </c>
      <c r="C25" s="4">
        <v>564109.4</v>
      </c>
      <c r="D25" s="4">
        <v>461.52</v>
      </c>
      <c r="E25" s="4">
        <v>461.34</v>
      </c>
      <c r="F25" s="4">
        <f t="shared" si="0"/>
        <v>-0.18000000000000682</v>
      </c>
    </row>
    <row r="26" spans="1:6" x14ac:dyDescent="0.25">
      <c r="A26" s="4" t="s">
        <v>41</v>
      </c>
      <c r="B26" s="4">
        <v>780161.28</v>
      </c>
      <c r="C26" s="4">
        <v>538601.89</v>
      </c>
      <c r="D26" s="4">
        <v>459.9</v>
      </c>
      <c r="E26" s="4">
        <v>460.02</v>
      </c>
      <c r="F26" s="4">
        <f t="shared" si="0"/>
        <v>0.12000000000000455</v>
      </c>
    </row>
    <row r="27" spans="1:6" x14ac:dyDescent="0.25">
      <c r="A27" s="4" t="s">
        <v>42</v>
      </c>
      <c r="B27" s="4">
        <v>723770.64</v>
      </c>
      <c r="C27" s="4">
        <v>861887.08</v>
      </c>
      <c r="D27" s="4">
        <v>540.15</v>
      </c>
      <c r="E27" s="4">
        <v>540.1</v>
      </c>
      <c r="F27" s="4">
        <f t="shared" si="0"/>
        <v>-4.9999999999954525E-2</v>
      </c>
    </row>
    <row r="28" spans="1:6" x14ac:dyDescent="0.25">
      <c r="A28" s="4" t="s">
        <v>43</v>
      </c>
      <c r="B28" s="4">
        <v>726767.38</v>
      </c>
      <c r="C28" s="4">
        <v>923618.67</v>
      </c>
      <c r="D28" s="4">
        <v>648.55999999999995</v>
      </c>
      <c r="E28" s="4">
        <v>648.59</v>
      </c>
      <c r="F28" s="4">
        <f t="shared" si="0"/>
        <v>3.0000000000086402E-2</v>
      </c>
    </row>
    <row r="29" spans="1:6" x14ac:dyDescent="0.25">
      <c r="A29" s="4" t="s">
        <v>44</v>
      </c>
      <c r="B29" s="4">
        <v>767140.11</v>
      </c>
      <c r="C29" s="4">
        <v>954953.84</v>
      </c>
      <c r="D29" s="4">
        <v>669.4</v>
      </c>
      <c r="E29" s="4">
        <v>669.51</v>
      </c>
      <c r="F29" s="4">
        <f t="shared" si="0"/>
        <v>0.11000000000001364</v>
      </c>
    </row>
    <row r="30" spans="1:6" x14ac:dyDescent="0.25">
      <c r="A30" s="4" t="s">
        <v>45</v>
      </c>
      <c r="B30" s="4">
        <v>789435.22</v>
      </c>
      <c r="C30" s="4">
        <v>1040941.4</v>
      </c>
      <c r="D30" s="4">
        <v>639.53</v>
      </c>
      <c r="E30" s="4">
        <v>639.34</v>
      </c>
      <c r="F30" s="4">
        <f t="shared" si="0"/>
        <v>-0.18999999999994088</v>
      </c>
    </row>
    <row r="31" spans="1:6" x14ac:dyDescent="0.25">
      <c r="A31" s="4" t="s">
        <v>46</v>
      </c>
      <c r="B31" s="4">
        <v>757333.26</v>
      </c>
      <c r="C31" s="4">
        <v>1101157.1000000001</v>
      </c>
      <c r="D31" s="4">
        <v>625.11</v>
      </c>
      <c r="E31" s="4">
        <v>625.22</v>
      </c>
      <c r="F31" s="4">
        <f t="shared" si="0"/>
        <v>0.11000000000001364</v>
      </c>
    </row>
    <row r="32" spans="1:6" x14ac:dyDescent="0.25">
      <c r="A32" s="4" t="s">
        <v>47</v>
      </c>
      <c r="B32" s="4">
        <v>794284.41</v>
      </c>
      <c r="C32" s="4">
        <v>1141210.1200000001</v>
      </c>
      <c r="D32" s="4">
        <v>690.07</v>
      </c>
      <c r="E32" s="4">
        <v>690.09</v>
      </c>
      <c r="F32" s="4">
        <f t="shared" si="0"/>
        <v>1.999999999998181E-2</v>
      </c>
    </row>
    <row r="33" spans="1:6" x14ac:dyDescent="0.25">
      <c r="A33" s="4" t="s">
        <v>48</v>
      </c>
      <c r="B33" s="4">
        <v>779918.91</v>
      </c>
      <c r="C33" s="4">
        <v>1189461.6200000001</v>
      </c>
      <c r="D33" s="4">
        <v>709.86</v>
      </c>
      <c r="E33" s="4">
        <v>709.8</v>
      </c>
      <c r="F33" s="4">
        <f t="shared" si="0"/>
        <v>-6.0000000000059117E-2</v>
      </c>
    </row>
    <row r="34" spans="1:6" x14ac:dyDescent="0.25">
      <c r="A34" s="4" t="s">
        <v>49</v>
      </c>
      <c r="B34" s="4">
        <v>848122.24</v>
      </c>
      <c r="C34" s="4">
        <v>1209088.8799999999</v>
      </c>
      <c r="D34" s="4">
        <v>679.44</v>
      </c>
      <c r="E34" s="4">
        <v>679.43</v>
      </c>
      <c r="F34" s="4">
        <f t="shared" si="0"/>
        <v>-1.0000000000104592E-2</v>
      </c>
    </row>
    <row r="35" spans="1:6" x14ac:dyDescent="0.25">
      <c r="A35" s="4" t="s">
        <v>50</v>
      </c>
      <c r="B35" s="4">
        <v>849974.53</v>
      </c>
      <c r="C35" s="4">
        <v>1112329.99</v>
      </c>
      <c r="D35" s="4">
        <v>693.74</v>
      </c>
      <c r="E35" s="4">
        <v>693.81</v>
      </c>
      <c r="F35" s="4">
        <f t="shared" si="0"/>
        <v>6.9999999999936335E-2</v>
      </c>
    </row>
    <row r="36" spans="1:6" x14ac:dyDescent="0.25">
      <c r="A36" s="4" t="s">
        <v>51</v>
      </c>
      <c r="B36" s="4">
        <v>797473.17</v>
      </c>
      <c r="C36" s="4">
        <v>1110020.52</v>
      </c>
      <c r="D36" s="4">
        <v>713.66</v>
      </c>
      <c r="E36" s="4">
        <v>713.77</v>
      </c>
      <c r="F36" s="4">
        <f t="shared" si="0"/>
        <v>0.11000000000001364</v>
      </c>
    </row>
    <row r="37" spans="1:6" x14ac:dyDescent="0.25">
      <c r="A37" s="4" t="s">
        <v>52</v>
      </c>
      <c r="B37" s="4">
        <v>818763.52</v>
      </c>
      <c r="C37" s="4">
        <v>1077344.32</v>
      </c>
      <c r="D37" s="4">
        <v>732.67</v>
      </c>
      <c r="E37" s="4">
        <v>732.45</v>
      </c>
      <c r="F37" s="4">
        <f t="shared" si="0"/>
        <v>-0.2199999999999136</v>
      </c>
    </row>
    <row r="38" spans="1:6" x14ac:dyDescent="0.25">
      <c r="A38" s="4" t="s">
        <v>53</v>
      </c>
      <c r="B38" s="4">
        <v>906577.53</v>
      </c>
      <c r="C38" s="4">
        <v>1039471.55</v>
      </c>
      <c r="D38" s="4">
        <v>651.27</v>
      </c>
      <c r="E38" s="4">
        <v>651.01</v>
      </c>
      <c r="F38" s="4">
        <f t="shared" si="0"/>
        <v>-0.25999999999999091</v>
      </c>
    </row>
    <row r="39" spans="1:6" x14ac:dyDescent="0.25">
      <c r="A39" s="4" t="s">
        <v>54</v>
      </c>
      <c r="B39" s="4">
        <v>808711.62</v>
      </c>
      <c r="C39" s="4">
        <v>1019254.56</v>
      </c>
      <c r="D39" s="4">
        <v>624.76</v>
      </c>
      <c r="E39" s="4">
        <v>624.66</v>
      </c>
      <c r="F39" s="4">
        <f t="shared" si="0"/>
        <v>-0.10000000000002274</v>
      </c>
    </row>
    <row r="40" spans="1:6" x14ac:dyDescent="0.25">
      <c r="A40" s="4" t="s">
        <v>55</v>
      </c>
      <c r="B40" s="4">
        <v>806332.21</v>
      </c>
      <c r="C40" s="4">
        <v>992767.68</v>
      </c>
      <c r="D40" s="4">
        <v>660.2</v>
      </c>
      <c r="E40" s="4">
        <v>660.06</v>
      </c>
      <c r="F40" s="4">
        <f t="shared" si="0"/>
        <v>-0.14000000000010004</v>
      </c>
    </row>
    <row r="41" spans="1:6" x14ac:dyDescent="0.25">
      <c r="A41" s="4" t="s">
        <v>56</v>
      </c>
      <c r="B41" s="4">
        <v>834659.17</v>
      </c>
      <c r="C41" s="4">
        <v>941301.81</v>
      </c>
      <c r="D41" s="4">
        <v>600.44000000000005</v>
      </c>
      <c r="E41" s="4">
        <v>600.39</v>
      </c>
      <c r="F41" s="4">
        <f t="shared" si="0"/>
        <v>-5.0000000000068212E-2</v>
      </c>
    </row>
    <row r="42" spans="1:6" x14ac:dyDescent="0.25">
      <c r="A42" s="4" t="s">
        <v>57</v>
      </c>
      <c r="B42" s="4">
        <v>835002.39</v>
      </c>
      <c r="C42" s="4">
        <v>887625.3</v>
      </c>
      <c r="D42" s="4">
        <v>604.64</v>
      </c>
      <c r="E42" s="4">
        <v>604.63</v>
      </c>
      <c r="F42" s="4">
        <f t="shared" si="0"/>
        <v>-9.9999999999909051E-3</v>
      </c>
    </row>
    <row r="43" spans="1:6" x14ac:dyDescent="0.25">
      <c r="A43" s="4" t="s">
        <v>58</v>
      </c>
      <c r="B43" s="4">
        <v>807690</v>
      </c>
      <c r="C43" s="4">
        <v>846979.81</v>
      </c>
      <c r="D43" s="4">
        <v>590.66</v>
      </c>
      <c r="E43" s="4">
        <v>590.70000000000005</v>
      </c>
      <c r="F43" s="4">
        <f t="shared" si="0"/>
        <v>4.0000000000077307E-2</v>
      </c>
    </row>
    <row r="44" spans="1:6" x14ac:dyDescent="0.25">
      <c r="A44" s="4" t="s">
        <v>59</v>
      </c>
      <c r="B44" s="4">
        <v>914552.45</v>
      </c>
      <c r="C44" s="4">
        <v>848364.21</v>
      </c>
      <c r="D44" s="4">
        <v>542.47</v>
      </c>
      <c r="E44" s="4">
        <v>542.63</v>
      </c>
      <c r="F44" s="4">
        <f t="shared" si="0"/>
        <v>0.15999999999996817</v>
      </c>
    </row>
    <row r="45" spans="1:6" x14ac:dyDescent="0.25">
      <c r="A45" s="4" t="s">
        <v>60</v>
      </c>
      <c r="B45" s="4">
        <v>977989.38</v>
      </c>
      <c r="C45" s="4">
        <v>766390.52</v>
      </c>
      <c r="D45" s="4">
        <v>455.85</v>
      </c>
      <c r="E45" s="4">
        <v>456.04</v>
      </c>
      <c r="F45" s="4">
        <f t="shared" si="0"/>
        <v>0.18999999999999773</v>
      </c>
    </row>
    <row r="46" spans="1:6" x14ac:dyDescent="0.25">
      <c r="A46" s="4" t="s">
        <v>61</v>
      </c>
      <c r="B46" s="4">
        <v>802632.53</v>
      </c>
      <c r="C46" s="4">
        <v>713708.71</v>
      </c>
      <c r="D46" s="4">
        <v>547.41999999999996</v>
      </c>
      <c r="E46" s="4">
        <v>547.39</v>
      </c>
      <c r="F46" s="4">
        <f t="shared" si="0"/>
        <v>-2.9999999999972715E-2</v>
      </c>
    </row>
    <row r="47" spans="1:6" x14ac:dyDescent="0.25">
      <c r="A47" s="4" t="s">
        <v>62</v>
      </c>
      <c r="B47" s="4">
        <v>755362.25</v>
      </c>
      <c r="C47" s="4">
        <v>679145.48</v>
      </c>
      <c r="D47" s="4">
        <v>493.77</v>
      </c>
      <c r="E47" s="4">
        <v>493.68</v>
      </c>
      <c r="F47" s="4">
        <f t="shared" si="0"/>
        <v>-8.9999999999974989E-2</v>
      </c>
    </row>
    <row r="48" spans="1:6" x14ac:dyDescent="0.25">
      <c r="A48" s="4" t="s">
        <v>63</v>
      </c>
      <c r="B48" s="4">
        <v>722657.58</v>
      </c>
      <c r="C48" s="4">
        <v>822963.1</v>
      </c>
      <c r="D48" s="4">
        <v>550.29</v>
      </c>
      <c r="E48" s="4">
        <v>550.29999999999995</v>
      </c>
      <c r="F48" s="4">
        <f t="shared" si="0"/>
        <v>9.9999999999909051E-3</v>
      </c>
    </row>
    <row r="49" spans="1:6" x14ac:dyDescent="0.25">
      <c r="A49" s="4" t="s">
        <v>64</v>
      </c>
      <c r="B49" s="4">
        <v>900896.4</v>
      </c>
      <c r="C49" s="4">
        <v>945829.99</v>
      </c>
      <c r="D49" s="4">
        <v>645.45000000000005</v>
      </c>
      <c r="E49" s="4">
        <v>645.29</v>
      </c>
      <c r="F49" s="4">
        <f t="shared" si="0"/>
        <v>-0.16000000000008185</v>
      </c>
    </row>
    <row r="50" spans="1:6" x14ac:dyDescent="0.25">
      <c r="A50" s="4" t="s">
        <v>65</v>
      </c>
      <c r="B50" s="4">
        <v>809104.55</v>
      </c>
      <c r="C50" s="4">
        <v>1184252.8</v>
      </c>
      <c r="D50" s="4">
        <v>668.27</v>
      </c>
      <c r="E50" s="4">
        <v>668.18</v>
      </c>
      <c r="F50" s="4">
        <f t="shared" si="0"/>
        <v>-9.0000000000031832E-2</v>
      </c>
    </row>
    <row r="51" spans="1:6" x14ac:dyDescent="0.25">
      <c r="A51" s="4" t="s">
        <v>66</v>
      </c>
      <c r="B51" s="4">
        <v>852432.25</v>
      </c>
      <c r="C51" s="4">
        <v>1168285.5</v>
      </c>
      <c r="D51" s="4">
        <v>686.55</v>
      </c>
      <c r="E51" s="4">
        <v>686.52</v>
      </c>
      <c r="F51" s="4">
        <f t="shared" si="0"/>
        <v>-2.9999999999972715E-2</v>
      </c>
    </row>
    <row r="52" spans="1:6" x14ac:dyDescent="0.25">
      <c r="A52" s="4" t="s">
        <v>67</v>
      </c>
      <c r="B52" s="4">
        <v>849860.39</v>
      </c>
      <c r="C52" s="4">
        <v>1087929.6399999999</v>
      </c>
      <c r="D52" s="4">
        <v>680.32</v>
      </c>
      <c r="E52" s="4">
        <v>680.14</v>
      </c>
      <c r="F52" s="4">
        <f t="shared" si="0"/>
        <v>-0.18000000000006366</v>
      </c>
    </row>
    <row r="53" spans="1:6" x14ac:dyDescent="0.25">
      <c r="A53" s="4" t="s">
        <v>68</v>
      </c>
      <c r="B53" s="4">
        <v>910772.61</v>
      </c>
      <c r="C53" s="4">
        <v>1009390.84</v>
      </c>
      <c r="D53" s="4">
        <v>705.19</v>
      </c>
      <c r="E53" s="4">
        <v>704.89</v>
      </c>
      <c r="F53" s="4">
        <f t="shared" si="0"/>
        <v>-0.30000000000006821</v>
      </c>
    </row>
    <row r="54" spans="1:6" x14ac:dyDescent="0.25">
      <c r="A54" s="4" t="s">
        <v>69</v>
      </c>
      <c r="B54" s="4">
        <v>834717.97</v>
      </c>
      <c r="C54" s="4">
        <v>966054.94</v>
      </c>
      <c r="D54" s="4">
        <v>602.94000000000005</v>
      </c>
      <c r="E54" s="4">
        <v>602.86</v>
      </c>
      <c r="F54" s="4">
        <f t="shared" si="0"/>
        <v>-8.0000000000040927E-2</v>
      </c>
    </row>
    <row r="55" spans="1:6" x14ac:dyDescent="0.25">
      <c r="A55" s="4" t="s">
        <v>70</v>
      </c>
      <c r="B55">
        <v>799169.07</v>
      </c>
      <c r="C55">
        <v>930185.19</v>
      </c>
      <c r="D55">
        <v>593.41</v>
      </c>
      <c r="E55">
        <v>593.35</v>
      </c>
      <c r="F55">
        <f t="shared" si="0"/>
        <v>-5.999999999994543E-2</v>
      </c>
    </row>
    <row r="56" spans="1:6" x14ac:dyDescent="0.25">
      <c r="A56" s="4" t="s">
        <v>71</v>
      </c>
      <c r="B56">
        <v>865071.37</v>
      </c>
      <c r="C56">
        <v>869336.33</v>
      </c>
      <c r="D56">
        <v>613.79</v>
      </c>
      <c r="E56">
        <v>613.92999999999995</v>
      </c>
      <c r="F56">
        <f t="shared" si="0"/>
        <v>0.13999999999998636</v>
      </c>
    </row>
    <row r="57" spans="1:6" x14ac:dyDescent="0.25">
      <c r="A57" s="4" t="s">
        <v>72</v>
      </c>
      <c r="B57">
        <v>836424.28</v>
      </c>
      <c r="C57">
        <v>801970.57</v>
      </c>
      <c r="D57">
        <v>593.76</v>
      </c>
      <c r="E57">
        <v>593.82000000000005</v>
      </c>
      <c r="F57">
        <f t="shared" si="0"/>
        <v>6.0000000000059117E-2</v>
      </c>
    </row>
    <row r="58" spans="1:6" x14ac:dyDescent="0.25">
      <c r="A58" s="4" t="s">
        <v>73</v>
      </c>
      <c r="B58">
        <v>891685.66</v>
      </c>
      <c r="C58">
        <v>822768.96</v>
      </c>
      <c r="D58">
        <v>567.02</v>
      </c>
      <c r="E58">
        <v>567.27</v>
      </c>
      <c r="F58">
        <f t="shared" si="0"/>
        <v>0.25</v>
      </c>
    </row>
    <row r="59" spans="1:6" x14ac:dyDescent="0.25">
      <c r="A59" t="s">
        <v>74</v>
      </c>
      <c r="B59">
        <v>901022.67</v>
      </c>
      <c r="C59">
        <v>789427.35</v>
      </c>
      <c r="D59">
        <v>524.35</v>
      </c>
      <c r="E59">
        <v>524.21</v>
      </c>
      <c r="F59" s="4">
        <f t="shared" si="0"/>
        <v>-0.13999999999998636</v>
      </c>
    </row>
    <row r="60" spans="1:6" x14ac:dyDescent="0.25">
      <c r="A60" t="s">
        <v>75</v>
      </c>
      <c r="B60">
        <v>854021.9</v>
      </c>
      <c r="C60">
        <v>709534.63</v>
      </c>
      <c r="D60">
        <v>517.46</v>
      </c>
      <c r="E60">
        <v>517.52</v>
      </c>
      <c r="F60" s="4">
        <f t="shared" si="0"/>
        <v>5.999999999994543E-2</v>
      </c>
    </row>
    <row r="61" spans="1:6" x14ac:dyDescent="0.25">
      <c r="A61" t="s">
        <v>76</v>
      </c>
      <c r="B61">
        <v>836711.25</v>
      </c>
      <c r="C61">
        <v>643308.81999999995</v>
      </c>
      <c r="D61">
        <v>607.38</v>
      </c>
      <c r="E61">
        <v>607.5</v>
      </c>
      <c r="F61" s="4">
        <f t="shared" si="0"/>
        <v>0.12000000000000455</v>
      </c>
    </row>
    <row r="62" spans="1:6" x14ac:dyDescent="0.25">
      <c r="A62" t="s">
        <v>77</v>
      </c>
      <c r="B62">
        <v>738853.66</v>
      </c>
      <c r="C62">
        <v>766459.38</v>
      </c>
      <c r="D62">
        <v>467.29</v>
      </c>
      <c r="E62">
        <v>467.41</v>
      </c>
      <c r="F62" s="4">
        <f t="shared" si="0"/>
        <v>0.12000000000000455</v>
      </c>
    </row>
    <row r="63" spans="1:6" x14ac:dyDescent="0.25">
      <c r="A63" t="s">
        <v>78</v>
      </c>
      <c r="B63">
        <v>811214.7</v>
      </c>
      <c r="C63">
        <v>743194.25</v>
      </c>
      <c r="D63">
        <v>628.62</v>
      </c>
      <c r="E63">
        <v>628.75</v>
      </c>
      <c r="F63" s="4">
        <f t="shared" si="0"/>
        <v>0.12999999999999545</v>
      </c>
    </row>
    <row r="64" spans="1:6" x14ac:dyDescent="0.25">
      <c r="A64" t="s">
        <v>79</v>
      </c>
      <c r="B64">
        <v>803968.22</v>
      </c>
      <c r="C64">
        <v>606976.06999999995</v>
      </c>
      <c r="D64">
        <v>490.31</v>
      </c>
      <c r="E64">
        <v>490.15</v>
      </c>
      <c r="F64" s="4">
        <f t="shared" si="0"/>
        <v>-0.16000000000002501</v>
      </c>
    </row>
    <row r="65" spans="1:6" x14ac:dyDescent="0.25">
      <c r="A65" t="s">
        <v>80</v>
      </c>
      <c r="B65">
        <v>856486.93</v>
      </c>
      <c r="C65">
        <v>542176.92000000004</v>
      </c>
      <c r="D65">
        <v>501.22</v>
      </c>
      <c r="E65">
        <v>501.26</v>
      </c>
      <c r="F65" s="4">
        <f t="shared" si="0"/>
        <v>3.999999999996362E-2</v>
      </c>
    </row>
    <row r="66" spans="1:6" x14ac:dyDescent="0.25">
      <c r="A66" t="s">
        <v>81</v>
      </c>
      <c r="B66">
        <v>781455.27</v>
      </c>
      <c r="C66">
        <v>562353.98</v>
      </c>
      <c r="D66">
        <v>465.79</v>
      </c>
      <c r="E66">
        <v>465.49</v>
      </c>
      <c r="F66" s="4">
        <f t="shared" si="0"/>
        <v>-0.30000000000001137</v>
      </c>
    </row>
    <row r="67" spans="1:6" x14ac:dyDescent="0.25">
      <c r="A67" t="s">
        <v>82</v>
      </c>
      <c r="B67">
        <v>801150.89</v>
      </c>
      <c r="C67">
        <v>801879.13</v>
      </c>
      <c r="D67">
        <v>553.28</v>
      </c>
      <c r="E67">
        <v>553.28</v>
      </c>
      <c r="F67" s="4">
        <f t="shared" ref="F67:F129" si="2">E67-D67</f>
        <v>0</v>
      </c>
    </row>
    <row r="68" spans="1:6" x14ac:dyDescent="0.25">
      <c r="A68" t="s">
        <v>83</v>
      </c>
      <c r="B68">
        <v>807931.39</v>
      </c>
      <c r="C68">
        <v>897224.73</v>
      </c>
      <c r="D68">
        <v>496.9</v>
      </c>
      <c r="E68">
        <v>496.83</v>
      </c>
      <c r="F68" s="4">
        <f t="shared" si="2"/>
        <v>-6.9999999999993179E-2</v>
      </c>
    </row>
    <row r="69" spans="1:6" x14ac:dyDescent="0.25">
      <c r="A69" t="s">
        <v>84</v>
      </c>
      <c r="B69">
        <v>856540.04</v>
      </c>
      <c r="C69">
        <v>741567.57</v>
      </c>
      <c r="D69">
        <v>552.29999999999995</v>
      </c>
      <c r="E69">
        <v>552.47</v>
      </c>
      <c r="F69" s="4">
        <f t="shared" si="2"/>
        <v>0.17000000000007276</v>
      </c>
    </row>
    <row r="70" spans="1:6" x14ac:dyDescent="0.25">
      <c r="A70" t="s">
        <v>85</v>
      </c>
      <c r="B70">
        <v>903205.71</v>
      </c>
      <c r="C70">
        <v>977708.07</v>
      </c>
      <c r="D70">
        <v>633.95000000000005</v>
      </c>
      <c r="E70">
        <v>633.73</v>
      </c>
      <c r="F70" s="4">
        <f t="shared" si="2"/>
        <v>-0.22000000000002728</v>
      </c>
    </row>
    <row r="71" spans="1:6" x14ac:dyDescent="0.25">
      <c r="A71" t="s">
        <v>86</v>
      </c>
      <c r="B71">
        <v>970624.81</v>
      </c>
      <c r="C71">
        <v>844434.65</v>
      </c>
      <c r="D71">
        <v>575.07000000000005</v>
      </c>
      <c r="E71">
        <v>575.16</v>
      </c>
      <c r="F71" s="4">
        <f t="shared" si="2"/>
        <v>8.9999999999918145E-2</v>
      </c>
    </row>
    <row r="72" spans="1:6" x14ac:dyDescent="0.25">
      <c r="A72" t="s">
        <v>87</v>
      </c>
      <c r="B72">
        <v>850188.01</v>
      </c>
      <c r="C72">
        <v>1056074.1599999999</v>
      </c>
      <c r="D72">
        <v>669.32</v>
      </c>
      <c r="E72">
        <v>669.04</v>
      </c>
      <c r="F72" s="4">
        <f t="shared" si="2"/>
        <v>-0.2800000000000864</v>
      </c>
    </row>
    <row r="73" spans="1:6" x14ac:dyDescent="0.25">
      <c r="A73" t="s">
        <v>88</v>
      </c>
      <c r="B73">
        <v>918520.74</v>
      </c>
      <c r="C73">
        <v>1108400.1599999999</v>
      </c>
      <c r="D73">
        <v>688.34</v>
      </c>
      <c r="E73">
        <v>688.24</v>
      </c>
      <c r="F73" s="4">
        <f t="shared" si="2"/>
        <v>-0.10000000000002274</v>
      </c>
    </row>
    <row r="74" spans="1:6" x14ac:dyDescent="0.25">
      <c r="A74" t="s">
        <v>89</v>
      </c>
      <c r="B74">
        <v>929329.36</v>
      </c>
      <c r="C74">
        <v>1052141.68</v>
      </c>
      <c r="D74">
        <v>649.53</v>
      </c>
      <c r="E74">
        <v>649.13</v>
      </c>
      <c r="F74" s="4">
        <f t="shared" si="2"/>
        <v>-0.39999999999997726</v>
      </c>
    </row>
    <row r="75" spans="1:6" x14ac:dyDescent="0.25">
      <c r="A75" t="s">
        <v>90</v>
      </c>
      <c r="B75">
        <v>892151.39</v>
      </c>
      <c r="C75">
        <v>1029056.49</v>
      </c>
      <c r="D75">
        <v>632.62</v>
      </c>
      <c r="E75">
        <v>632.33000000000004</v>
      </c>
      <c r="F75" s="4">
        <f t="shared" si="2"/>
        <v>-0.28999999999996362</v>
      </c>
    </row>
    <row r="76" spans="1:6" x14ac:dyDescent="0.25">
      <c r="A76" t="s">
        <v>91</v>
      </c>
      <c r="B76">
        <v>862304.83</v>
      </c>
      <c r="C76">
        <v>971040.73</v>
      </c>
      <c r="D76">
        <v>605</v>
      </c>
      <c r="E76">
        <v>605.08000000000004</v>
      </c>
      <c r="F76" s="4">
        <f t="shared" si="2"/>
        <v>8.0000000000040927E-2</v>
      </c>
    </row>
    <row r="77" spans="1:6" x14ac:dyDescent="0.25">
      <c r="A77" t="s">
        <v>92</v>
      </c>
      <c r="B77">
        <v>766370.83</v>
      </c>
      <c r="C77">
        <v>756789.75</v>
      </c>
      <c r="D77">
        <v>498.51</v>
      </c>
      <c r="E77">
        <v>498.64</v>
      </c>
      <c r="F77" s="4">
        <f t="shared" si="2"/>
        <v>0.12999999999999545</v>
      </c>
    </row>
    <row r="78" spans="1:6" x14ac:dyDescent="0.25">
      <c r="A78" t="s">
        <v>93</v>
      </c>
      <c r="B78">
        <v>970715.91</v>
      </c>
      <c r="C78">
        <v>828200.86</v>
      </c>
      <c r="D78">
        <v>549.42999999999995</v>
      </c>
      <c r="E78">
        <v>549.59</v>
      </c>
      <c r="F78" s="4">
        <f t="shared" si="2"/>
        <v>0.16000000000008185</v>
      </c>
    </row>
    <row r="79" spans="1:6" x14ac:dyDescent="0.25">
      <c r="A79" t="s">
        <v>94</v>
      </c>
      <c r="B79">
        <v>903124.19</v>
      </c>
      <c r="C79">
        <v>909354.27</v>
      </c>
      <c r="D79">
        <v>616.01</v>
      </c>
      <c r="E79">
        <v>615.86</v>
      </c>
      <c r="F79" s="4">
        <f t="shared" si="2"/>
        <v>-0.14999999999997726</v>
      </c>
    </row>
    <row r="80" spans="1:6" x14ac:dyDescent="0.25">
      <c r="A80" t="s">
        <v>95</v>
      </c>
      <c r="B80">
        <v>923315.26</v>
      </c>
      <c r="C80">
        <v>884471.18</v>
      </c>
      <c r="D80">
        <v>585.36</v>
      </c>
      <c r="E80">
        <v>585.29</v>
      </c>
      <c r="F80" s="4">
        <f t="shared" si="2"/>
        <v>-7.0000000000050022E-2</v>
      </c>
    </row>
    <row r="81" spans="1:6" x14ac:dyDescent="0.25">
      <c r="A81" t="s">
        <v>96</v>
      </c>
      <c r="B81">
        <v>934418.33</v>
      </c>
      <c r="C81">
        <v>775555.93</v>
      </c>
      <c r="D81">
        <v>489.59</v>
      </c>
      <c r="E81">
        <v>489.64</v>
      </c>
      <c r="F81" s="4">
        <f t="shared" si="2"/>
        <v>5.0000000000011369E-2</v>
      </c>
    </row>
    <row r="82" spans="1:6" x14ac:dyDescent="0.25">
      <c r="A82" t="s">
        <v>97</v>
      </c>
      <c r="B82">
        <v>1083778.76</v>
      </c>
      <c r="C82">
        <v>760368.5</v>
      </c>
      <c r="D82">
        <v>559.29999999999995</v>
      </c>
      <c r="E82">
        <v>559.52</v>
      </c>
      <c r="F82" s="4">
        <f t="shared" si="2"/>
        <v>0.22000000000002728</v>
      </c>
    </row>
    <row r="83" spans="1:6" x14ac:dyDescent="0.25">
      <c r="A83" t="s">
        <v>98</v>
      </c>
      <c r="B83">
        <v>1094526.18</v>
      </c>
      <c r="C83">
        <v>709859.14</v>
      </c>
      <c r="D83">
        <v>480.65</v>
      </c>
      <c r="E83">
        <v>480.94</v>
      </c>
      <c r="F83" s="4">
        <f t="shared" si="2"/>
        <v>0.29000000000002046</v>
      </c>
    </row>
    <row r="84" spans="1:6" x14ac:dyDescent="0.25">
      <c r="A84" t="s">
        <v>99</v>
      </c>
      <c r="B84">
        <v>1052350.8400000001</v>
      </c>
      <c r="C84">
        <v>772965.19</v>
      </c>
      <c r="D84">
        <v>463.85</v>
      </c>
      <c r="E84">
        <v>463.4</v>
      </c>
      <c r="F84" s="4">
        <f t="shared" si="2"/>
        <v>-0.45000000000004547</v>
      </c>
    </row>
    <row r="85" spans="1:6" x14ac:dyDescent="0.25">
      <c r="A85" t="s">
        <v>100</v>
      </c>
      <c r="B85">
        <v>1009818.83</v>
      </c>
      <c r="C85">
        <v>767710.55</v>
      </c>
      <c r="D85">
        <v>449.65</v>
      </c>
      <c r="E85">
        <v>449.72</v>
      </c>
      <c r="F85" s="4">
        <f t="shared" si="2"/>
        <v>7.0000000000050022E-2</v>
      </c>
    </row>
    <row r="86" spans="1:6" x14ac:dyDescent="0.25">
      <c r="A86" t="s">
        <v>101</v>
      </c>
      <c r="B86">
        <v>875408.47</v>
      </c>
      <c r="C86">
        <v>648496.93000000005</v>
      </c>
      <c r="D86">
        <v>488.49</v>
      </c>
      <c r="E86">
        <v>488.47</v>
      </c>
      <c r="F86" s="4">
        <f t="shared" si="2"/>
        <v>-1.999999999998181E-2</v>
      </c>
    </row>
    <row r="87" spans="1:6" x14ac:dyDescent="0.25">
      <c r="A87" t="s">
        <v>102</v>
      </c>
      <c r="B87">
        <v>811072.08</v>
      </c>
      <c r="C87">
        <v>646175.21</v>
      </c>
      <c r="D87">
        <v>576.48</v>
      </c>
      <c r="E87">
        <v>576.29999999999995</v>
      </c>
      <c r="F87" s="4">
        <f t="shared" si="2"/>
        <v>-0.18000000000006366</v>
      </c>
    </row>
    <row r="88" spans="1:6" x14ac:dyDescent="0.25">
      <c r="A88" t="s">
        <v>103</v>
      </c>
      <c r="B88">
        <v>761647.2</v>
      </c>
      <c r="C88">
        <v>598400.4</v>
      </c>
      <c r="D88">
        <v>505.09</v>
      </c>
      <c r="E88">
        <v>505.25</v>
      </c>
      <c r="F88" s="4">
        <f t="shared" si="2"/>
        <v>0.16000000000002501</v>
      </c>
    </row>
    <row r="89" spans="1:6" x14ac:dyDescent="0.25">
      <c r="A89" t="s">
        <v>104</v>
      </c>
      <c r="B89">
        <v>753178.41</v>
      </c>
      <c r="C89">
        <v>535898.53</v>
      </c>
      <c r="D89">
        <v>425.17</v>
      </c>
      <c r="E89">
        <v>425.3</v>
      </c>
      <c r="F89" s="4">
        <f t="shared" si="2"/>
        <v>0.12999999999999545</v>
      </c>
    </row>
    <row r="90" spans="1:6" x14ac:dyDescent="0.25">
      <c r="A90" t="s">
        <v>105</v>
      </c>
      <c r="B90">
        <v>811362.85</v>
      </c>
      <c r="C90">
        <v>585909.73</v>
      </c>
      <c r="D90">
        <v>460.83</v>
      </c>
      <c r="E90">
        <v>460.7</v>
      </c>
      <c r="F90" s="4">
        <f t="shared" si="2"/>
        <v>-0.12999999999999545</v>
      </c>
    </row>
    <row r="91" spans="1:6" x14ac:dyDescent="0.25">
      <c r="A91" t="s">
        <v>106</v>
      </c>
      <c r="B91">
        <v>854775.99</v>
      </c>
      <c r="C91">
        <v>791523.78</v>
      </c>
      <c r="D91">
        <v>589.13</v>
      </c>
      <c r="E91">
        <v>589.35</v>
      </c>
      <c r="F91" s="4">
        <f t="shared" si="2"/>
        <v>0.22000000000002728</v>
      </c>
    </row>
    <row r="92" spans="1:6" x14ac:dyDescent="0.25">
      <c r="A92" t="s">
        <v>107</v>
      </c>
      <c r="B92">
        <v>904424.11</v>
      </c>
      <c r="C92">
        <v>884822.32</v>
      </c>
      <c r="D92">
        <v>575.96</v>
      </c>
      <c r="E92">
        <v>575.66999999999996</v>
      </c>
      <c r="F92" s="4">
        <f t="shared" si="2"/>
        <v>-0.29000000000007731</v>
      </c>
    </row>
    <row r="93" spans="1:6" x14ac:dyDescent="0.25">
      <c r="A93" t="s">
        <v>108</v>
      </c>
      <c r="B93">
        <v>769810.66</v>
      </c>
      <c r="C93">
        <v>872510.41</v>
      </c>
      <c r="D93">
        <v>550.73</v>
      </c>
      <c r="E93">
        <v>550.74</v>
      </c>
      <c r="F93" s="4">
        <f t="shared" si="2"/>
        <v>9.9999999999909051E-3</v>
      </c>
    </row>
    <row r="94" spans="1:6" x14ac:dyDescent="0.25">
      <c r="A94" t="s">
        <v>109</v>
      </c>
      <c r="B94">
        <v>765167.02</v>
      </c>
      <c r="C94">
        <v>737444.53</v>
      </c>
      <c r="D94">
        <v>498.73</v>
      </c>
      <c r="E94">
        <v>498.72</v>
      </c>
      <c r="F94" s="4">
        <f t="shared" si="2"/>
        <v>-9.9999999999909051E-3</v>
      </c>
    </row>
    <row r="95" spans="1:6" x14ac:dyDescent="0.25">
      <c r="A95" t="s">
        <v>110</v>
      </c>
      <c r="B95">
        <v>851788.86</v>
      </c>
      <c r="C95">
        <v>680223.75</v>
      </c>
      <c r="D95">
        <v>513.79</v>
      </c>
      <c r="E95">
        <v>513.85</v>
      </c>
      <c r="F95" s="4">
        <f t="shared" si="2"/>
        <v>6.0000000000059117E-2</v>
      </c>
    </row>
    <row r="96" spans="1:6" x14ac:dyDescent="0.25">
      <c r="A96" t="s">
        <v>111</v>
      </c>
      <c r="B96">
        <v>851467.55</v>
      </c>
      <c r="C96">
        <v>580656.06000000006</v>
      </c>
      <c r="D96">
        <v>520.4</v>
      </c>
      <c r="E96">
        <v>520.4</v>
      </c>
      <c r="F96" s="4">
        <f t="shared" si="2"/>
        <v>0</v>
      </c>
    </row>
    <row r="97" spans="1:6" x14ac:dyDescent="0.25">
      <c r="A97" t="s">
        <v>112</v>
      </c>
      <c r="B97">
        <v>820489.73</v>
      </c>
      <c r="C97">
        <v>560922.65</v>
      </c>
      <c r="D97">
        <v>432.36</v>
      </c>
      <c r="E97">
        <v>432.13</v>
      </c>
      <c r="F97" s="4">
        <f t="shared" si="2"/>
        <v>-0.23000000000001819</v>
      </c>
    </row>
    <row r="98" spans="1:6" x14ac:dyDescent="0.25">
      <c r="A98" t="s">
        <v>113</v>
      </c>
      <c r="B98">
        <v>850300.8</v>
      </c>
      <c r="C98">
        <v>1016374.01</v>
      </c>
      <c r="D98">
        <v>698.92</v>
      </c>
      <c r="E98">
        <v>698.68</v>
      </c>
      <c r="F98" s="4">
        <f t="shared" si="2"/>
        <v>-0.24000000000000909</v>
      </c>
    </row>
    <row r="99" spans="1:6" x14ac:dyDescent="0.25">
      <c r="A99" t="s">
        <v>114</v>
      </c>
      <c r="B99">
        <v>898427.99</v>
      </c>
      <c r="C99">
        <v>1088599.99</v>
      </c>
      <c r="D99">
        <v>672.66</v>
      </c>
      <c r="E99">
        <v>672.48</v>
      </c>
      <c r="F99" s="4">
        <f t="shared" si="2"/>
        <v>-0.17999999999994998</v>
      </c>
    </row>
    <row r="100" spans="1:6" x14ac:dyDescent="0.25">
      <c r="A100" t="s">
        <v>115</v>
      </c>
      <c r="B100">
        <v>818982.43</v>
      </c>
      <c r="C100">
        <v>1056092.67</v>
      </c>
      <c r="D100">
        <v>651.74</v>
      </c>
      <c r="E100">
        <v>651.54</v>
      </c>
      <c r="F100" s="4">
        <f t="shared" si="2"/>
        <v>-0.20000000000004547</v>
      </c>
    </row>
    <row r="101" spans="1:6" x14ac:dyDescent="0.25">
      <c r="A101" t="s">
        <v>116</v>
      </c>
      <c r="B101">
        <v>950641.07</v>
      </c>
      <c r="C101">
        <v>855440.18</v>
      </c>
      <c r="D101">
        <v>566.75</v>
      </c>
      <c r="E101">
        <v>566.59</v>
      </c>
      <c r="F101" s="4">
        <f t="shared" si="2"/>
        <v>-0.15999999999996817</v>
      </c>
    </row>
    <row r="102" spans="1:6" x14ac:dyDescent="0.25">
      <c r="A102" t="s">
        <v>117</v>
      </c>
      <c r="B102">
        <v>871557.37</v>
      </c>
      <c r="C102">
        <v>917987.78</v>
      </c>
      <c r="D102">
        <v>606.6</v>
      </c>
      <c r="E102">
        <v>606.41</v>
      </c>
      <c r="F102" s="4">
        <f t="shared" si="2"/>
        <v>-0.19000000000005457</v>
      </c>
    </row>
    <row r="103" spans="1:6" x14ac:dyDescent="0.25">
      <c r="A103" t="s">
        <v>118</v>
      </c>
      <c r="B103">
        <v>882556.73</v>
      </c>
      <c r="C103">
        <v>1078281.6299999999</v>
      </c>
      <c r="D103">
        <v>649.37</v>
      </c>
      <c r="E103">
        <v>649.21</v>
      </c>
      <c r="F103" s="4">
        <f t="shared" si="2"/>
        <v>-0.15999999999996817</v>
      </c>
    </row>
    <row r="104" spans="1:6" x14ac:dyDescent="0.25">
      <c r="A104" t="s">
        <v>119</v>
      </c>
      <c r="B104">
        <v>773654.33</v>
      </c>
      <c r="C104">
        <v>1227547.46</v>
      </c>
      <c r="D104">
        <v>629.76</v>
      </c>
      <c r="E104">
        <v>629.78</v>
      </c>
      <c r="F104" s="4">
        <f t="shared" si="2"/>
        <v>1.999999999998181E-2</v>
      </c>
    </row>
    <row r="105" spans="1:6" x14ac:dyDescent="0.25">
      <c r="A105" t="s">
        <v>120</v>
      </c>
      <c r="B105">
        <v>753052.05</v>
      </c>
      <c r="C105">
        <v>1154003.83</v>
      </c>
      <c r="D105">
        <v>618.32000000000005</v>
      </c>
      <c r="E105">
        <v>618.30999999999995</v>
      </c>
      <c r="F105" s="4">
        <f t="shared" si="2"/>
        <v>-1.0000000000104592E-2</v>
      </c>
    </row>
    <row r="106" spans="1:6" x14ac:dyDescent="0.25">
      <c r="A106" t="s">
        <v>121</v>
      </c>
      <c r="B106">
        <v>876257.22</v>
      </c>
      <c r="C106">
        <v>997370.49</v>
      </c>
      <c r="D106">
        <v>702.6</v>
      </c>
      <c r="E106">
        <v>702.4</v>
      </c>
      <c r="F106" s="4">
        <f t="shared" si="2"/>
        <v>-0.20000000000004547</v>
      </c>
    </row>
    <row r="107" spans="1:6" x14ac:dyDescent="0.25">
      <c r="A107" t="s">
        <v>122</v>
      </c>
      <c r="B107">
        <v>954323.35</v>
      </c>
      <c r="C107">
        <v>713200.96</v>
      </c>
      <c r="D107">
        <v>452.05</v>
      </c>
      <c r="E107">
        <v>452.08</v>
      </c>
      <c r="F107" s="4">
        <f t="shared" si="2"/>
        <v>2.9999999999972715E-2</v>
      </c>
    </row>
    <row r="108" spans="1:6" x14ac:dyDescent="0.25">
      <c r="A108" t="s">
        <v>123</v>
      </c>
      <c r="B108">
        <v>866086.81</v>
      </c>
      <c r="C108">
        <v>839645.9</v>
      </c>
      <c r="D108">
        <v>578.08000000000004</v>
      </c>
      <c r="E108">
        <v>578.28</v>
      </c>
      <c r="F108" s="4">
        <f t="shared" si="2"/>
        <v>0.19999999999993179</v>
      </c>
    </row>
    <row r="109" spans="1:6" x14ac:dyDescent="0.25">
      <c r="A109" t="s">
        <v>124</v>
      </c>
      <c r="B109">
        <v>769375.57</v>
      </c>
      <c r="C109">
        <v>802195.28</v>
      </c>
      <c r="D109">
        <v>515.44000000000005</v>
      </c>
      <c r="E109">
        <v>515.51</v>
      </c>
      <c r="F109" s="4">
        <f t="shared" si="2"/>
        <v>6.9999999999936335E-2</v>
      </c>
    </row>
    <row r="110" spans="1:6" x14ac:dyDescent="0.25">
      <c r="A110" t="s">
        <v>125</v>
      </c>
      <c r="B110">
        <v>863644.61</v>
      </c>
      <c r="C110">
        <v>949878.52</v>
      </c>
      <c r="D110">
        <v>620.01</v>
      </c>
      <c r="E110">
        <v>620.09</v>
      </c>
      <c r="F110" s="4">
        <f t="shared" si="2"/>
        <v>8.0000000000040927E-2</v>
      </c>
    </row>
    <row r="111" spans="1:6" x14ac:dyDescent="0.25">
      <c r="A111" t="s">
        <v>126</v>
      </c>
      <c r="B111">
        <v>896866.62</v>
      </c>
      <c r="C111">
        <v>743952.82</v>
      </c>
      <c r="D111">
        <v>525.33000000000004</v>
      </c>
      <c r="E111">
        <v>525.19000000000005</v>
      </c>
      <c r="F111" s="4">
        <f t="shared" si="2"/>
        <v>-0.13999999999998636</v>
      </c>
    </row>
    <row r="112" spans="1:6" x14ac:dyDescent="0.25">
      <c r="A112" t="s">
        <v>127</v>
      </c>
      <c r="B112">
        <v>744374.18</v>
      </c>
      <c r="C112">
        <v>803586.41</v>
      </c>
      <c r="D112">
        <v>523.66999999999996</v>
      </c>
      <c r="E112">
        <v>523.69000000000005</v>
      </c>
      <c r="F112" s="4">
        <f t="shared" si="2"/>
        <v>2.0000000000095497E-2</v>
      </c>
    </row>
    <row r="113" spans="1:6" x14ac:dyDescent="0.25">
      <c r="A113" t="s">
        <v>128</v>
      </c>
      <c r="B113">
        <v>762339.26</v>
      </c>
      <c r="C113">
        <v>564176.68999999994</v>
      </c>
      <c r="D113">
        <v>523.79999999999995</v>
      </c>
      <c r="E113">
        <v>523.74</v>
      </c>
      <c r="F113" s="4">
        <f t="shared" si="2"/>
        <v>-5.999999999994543E-2</v>
      </c>
    </row>
    <row r="114" spans="1:6" x14ac:dyDescent="0.25">
      <c r="A114" t="s">
        <v>129</v>
      </c>
      <c r="B114">
        <v>954254.78</v>
      </c>
      <c r="C114">
        <v>730610.01</v>
      </c>
      <c r="D114">
        <v>448.82</v>
      </c>
      <c r="E114">
        <v>448.62</v>
      </c>
      <c r="F114" s="4">
        <f t="shared" si="2"/>
        <v>-0.19999999999998863</v>
      </c>
    </row>
    <row r="115" spans="1:6" x14ac:dyDescent="0.25">
      <c r="A115" t="s">
        <v>130</v>
      </c>
      <c r="B115">
        <v>809438.84</v>
      </c>
      <c r="C115">
        <v>1160320.29</v>
      </c>
      <c r="D115">
        <v>678.05</v>
      </c>
      <c r="E115">
        <v>678</v>
      </c>
      <c r="F115" s="4">
        <f t="shared" si="2"/>
        <v>-4.9999999999954525E-2</v>
      </c>
    </row>
    <row r="116" spans="1:6" x14ac:dyDescent="0.25">
      <c r="A116" t="s">
        <v>131</v>
      </c>
      <c r="B116">
        <v>835208.71</v>
      </c>
      <c r="C116">
        <v>1131790.6299999999</v>
      </c>
      <c r="D116">
        <v>697.14</v>
      </c>
      <c r="E116">
        <v>696.77</v>
      </c>
      <c r="F116" s="4">
        <f t="shared" si="2"/>
        <v>-0.37000000000000455</v>
      </c>
    </row>
    <row r="117" spans="1:6" x14ac:dyDescent="0.25">
      <c r="A117" t="s">
        <v>132</v>
      </c>
      <c r="B117">
        <v>820488.86</v>
      </c>
      <c r="C117">
        <v>1228522.97</v>
      </c>
      <c r="D117">
        <v>707.38</v>
      </c>
      <c r="E117">
        <v>707.37</v>
      </c>
      <c r="F117" s="4">
        <f t="shared" si="2"/>
        <v>-9.9999999999909051E-3</v>
      </c>
    </row>
    <row r="118" spans="1:6" x14ac:dyDescent="0.25">
      <c r="A118" t="s">
        <v>133</v>
      </c>
      <c r="B118">
        <v>1191027.08</v>
      </c>
      <c r="C118">
        <v>1364109.97</v>
      </c>
      <c r="D118">
        <v>712.98</v>
      </c>
      <c r="E118">
        <v>713.1</v>
      </c>
      <c r="F118" s="4">
        <f t="shared" si="2"/>
        <v>0.12000000000000455</v>
      </c>
    </row>
    <row r="119" spans="1:6" x14ac:dyDescent="0.25">
      <c r="A119" t="s">
        <v>134</v>
      </c>
      <c r="B119">
        <v>1171812.7</v>
      </c>
      <c r="C119">
        <v>1381592.86</v>
      </c>
      <c r="D119">
        <v>716.96</v>
      </c>
      <c r="E119">
        <v>716.94</v>
      </c>
      <c r="F119" s="4">
        <f t="shared" si="2"/>
        <v>-1.999999999998181E-2</v>
      </c>
    </row>
    <row r="120" spans="1:6" x14ac:dyDescent="0.25">
      <c r="A120" t="s">
        <v>135</v>
      </c>
      <c r="B120">
        <v>1132498.8500000001</v>
      </c>
      <c r="C120">
        <v>1384585.12</v>
      </c>
      <c r="D120">
        <v>694.37</v>
      </c>
      <c r="E120">
        <v>694.29</v>
      </c>
      <c r="F120" s="4">
        <f t="shared" si="2"/>
        <v>-8.0000000000040927E-2</v>
      </c>
    </row>
    <row r="121" spans="1:6" x14ac:dyDescent="0.25">
      <c r="A121" t="s">
        <v>136</v>
      </c>
      <c r="B121">
        <v>1105818.17</v>
      </c>
      <c r="C121">
        <v>1380921.77</v>
      </c>
      <c r="D121">
        <v>718.45</v>
      </c>
      <c r="E121">
        <v>718.5</v>
      </c>
      <c r="F121" s="4">
        <f t="shared" si="2"/>
        <v>4.9999999999954525E-2</v>
      </c>
    </row>
    <row r="122" spans="1:6" x14ac:dyDescent="0.25">
      <c r="A122" t="s">
        <v>137</v>
      </c>
      <c r="B122">
        <v>1106401.6200000001</v>
      </c>
      <c r="C122">
        <v>1365074.6</v>
      </c>
      <c r="D122">
        <v>758.18</v>
      </c>
      <c r="E122">
        <v>758.27</v>
      </c>
      <c r="F122" s="4">
        <f t="shared" si="2"/>
        <v>9.0000000000031832E-2</v>
      </c>
    </row>
    <row r="123" spans="1:6" x14ac:dyDescent="0.25">
      <c r="A123" t="s">
        <v>138</v>
      </c>
      <c r="B123">
        <v>1169281.71</v>
      </c>
      <c r="C123">
        <v>1352957.61</v>
      </c>
      <c r="D123">
        <v>684.87</v>
      </c>
      <c r="E123">
        <v>684.85</v>
      </c>
      <c r="F123" s="4">
        <f t="shared" si="2"/>
        <v>-1.999999999998181E-2</v>
      </c>
    </row>
    <row r="124" spans="1:6" x14ac:dyDescent="0.25">
      <c r="A124" t="s">
        <v>139</v>
      </c>
      <c r="B124">
        <v>1191901.6399999999</v>
      </c>
      <c r="C124">
        <v>1350169.45</v>
      </c>
      <c r="D124">
        <v>690.64</v>
      </c>
      <c r="E124">
        <v>690.68</v>
      </c>
      <c r="F124" s="4">
        <f t="shared" si="2"/>
        <v>3.999999999996362E-2</v>
      </c>
    </row>
    <row r="125" spans="1:6" x14ac:dyDescent="0.25">
      <c r="A125" t="s">
        <v>140</v>
      </c>
      <c r="B125">
        <v>1208452.19</v>
      </c>
      <c r="C125">
        <v>1317663.22</v>
      </c>
      <c r="D125">
        <v>700.71</v>
      </c>
      <c r="E125">
        <v>700.62</v>
      </c>
      <c r="F125" s="4">
        <f t="shared" si="2"/>
        <v>-9.0000000000031832E-2</v>
      </c>
    </row>
    <row r="126" spans="1:6" x14ac:dyDescent="0.25">
      <c r="A126" t="s">
        <v>141</v>
      </c>
      <c r="B126">
        <v>1172661.3</v>
      </c>
      <c r="C126">
        <v>1323755.1399999999</v>
      </c>
      <c r="D126">
        <v>679.79</v>
      </c>
      <c r="E126">
        <v>679.99</v>
      </c>
      <c r="F126" s="4">
        <f t="shared" si="2"/>
        <v>0.20000000000004547</v>
      </c>
    </row>
    <row r="127" spans="1:6" x14ac:dyDescent="0.25">
      <c r="A127" t="s">
        <v>142</v>
      </c>
      <c r="B127">
        <v>1151247.69</v>
      </c>
      <c r="C127">
        <v>1323630.17</v>
      </c>
      <c r="D127">
        <v>684.44</v>
      </c>
      <c r="E127">
        <v>684.46</v>
      </c>
      <c r="F127" s="4">
        <f t="shared" si="2"/>
        <v>1.999999999998181E-2</v>
      </c>
    </row>
    <row r="128" spans="1:6" x14ac:dyDescent="0.25">
      <c r="A128" t="s">
        <v>143</v>
      </c>
      <c r="B128">
        <v>1107315.48</v>
      </c>
      <c r="C128">
        <v>1328434.5</v>
      </c>
      <c r="D128">
        <v>695.75</v>
      </c>
      <c r="E128">
        <v>695.83</v>
      </c>
      <c r="F128" s="4">
        <f t="shared" si="2"/>
        <v>8.0000000000040927E-2</v>
      </c>
    </row>
    <row r="129" spans="1:6" x14ac:dyDescent="0.25">
      <c r="A129" t="s">
        <v>144</v>
      </c>
      <c r="B129">
        <v>1131825.8899999999</v>
      </c>
      <c r="C129">
        <v>1307543.33</v>
      </c>
      <c r="D129">
        <v>692.52</v>
      </c>
      <c r="E129">
        <v>692.52</v>
      </c>
      <c r="F129" s="4">
        <f t="shared" si="2"/>
        <v>0</v>
      </c>
    </row>
    <row r="130" spans="1:6" x14ac:dyDescent="0.25">
      <c r="A130" t="s">
        <v>145</v>
      </c>
      <c r="B130">
        <v>1141863.51</v>
      </c>
      <c r="C130">
        <v>1280603.43</v>
      </c>
      <c r="D130">
        <v>731.15</v>
      </c>
      <c r="E130">
        <v>731.24</v>
      </c>
      <c r="F130" s="4">
        <f t="shared" ref="F130:F170" si="3">E130-D130</f>
        <v>9.0000000000031832E-2</v>
      </c>
    </row>
    <row r="131" spans="1:6" x14ac:dyDescent="0.25">
      <c r="A131" t="s">
        <v>146</v>
      </c>
      <c r="B131">
        <v>1104226.3500000001</v>
      </c>
      <c r="C131">
        <v>1284545.8</v>
      </c>
      <c r="D131">
        <v>685.18</v>
      </c>
      <c r="E131">
        <v>685.22</v>
      </c>
      <c r="F131" s="4">
        <f t="shared" si="3"/>
        <v>4.0000000000077307E-2</v>
      </c>
    </row>
    <row r="132" spans="1:6" x14ac:dyDescent="0.25">
      <c r="A132" t="s">
        <v>147</v>
      </c>
      <c r="B132">
        <v>1139452.46</v>
      </c>
      <c r="C132">
        <v>1261383.01</v>
      </c>
      <c r="D132">
        <v>647.51</v>
      </c>
      <c r="E132">
        <v>647.52</v>
      </c>
      <c r="F132" s="4">
        <f t="shared" si="3"/>
        <v>9.9999999999909051E-3</v>
      </c>
    </row>
    <row r="133" spans="1:6" x14ac:dyDescent="0.25">
      <c r="A133" t="s">
        <v>148</v>
      </c>
      <c r="B133">
        <v>1120597.3999999999</v>
      </c>
      <c r="C133">
        <v>1277211.1399999999</v>
      </c>
      <c r="D133">
        <v>664.81</v>
      </c>
      <c r="E133">
        <v>664.72</v>
      </c>
      <c r="F133" s="4">
        <f t="shared" si="3"/>
        <v>-8.9999999999918145E-2</v>
      </c>
    </row>
    <row r="134" spans="1:6" x14ac:dyDescent="0.25">
      <c r="A134" t="s">
        <v>149</v>
      </c>
      <c r="B134">
        <v>1094278.9099999999</v>
      </c>
      <c r="C134">
        <v>1255065.52</v>
      </c>
      <c r="D134">
        <v>676.19</v>
      </c>
      <c r="E134">
        <v>676.12</v>
      </c>
      <c r="F134" s="4">
        <f t="shared" si="3"/>
        <v>-7.0000000000050022E-2</v>
      </c>
    </row>
    <row r="135" spans="1:6" x14ac:dyDescent="0.25">
      <c r="A135" t="s">
        <v>150</v>
      </c>
      <c r="B135">
        <v>1094663.74</v>
      </c>
      <c r="C135">
        <v>1229549.92</v>
      </c>
      <c r="D135">
        <v>663.3</v>
      </c>
      <c r="E135">
        <v>663.27</v>
      </c>
      <c r="F135" s="4">
        <f t="shared" si="3"/>
        <v>-2.9999999999972715E-2</v>
      </c>
    </row>
    <row r="136" spans="1:6" x14ac:dyDescent="0.25">
      <c r="A136" t="s">
        <v>151</v>
      </c>
      <c r="B136">
        <v>1160566.21</v>
      </c>
      <c r="C136">
        <v>1238180.1000000001</v>
      </c>
      <c r="D136">
        <v>656.36</v>
      </c>
      <c r="E136">
        <v>656.1</v>
      </c>
      <c r="F136" s="4">
        <f t="shared" si="3"/>
        <v>-0.25999999999999091</v>
      </c>
    </row>
    <row r="137" spans="1:6" x14ac:dyDescent="0.25">
      <c r="A137" t="s">
        <v>152</v>
      </c>
      <c r="B137">
        <v>1179519.02</v>
      </c>
      <c r="C137">
        <v>1246655.1000000001</v>
      </c>
      <c r="D137">
        <v>651.65</v>
      </c>
      <c r="E137">
        <v>651.72</v>
      </c>
      <c r="F137" s="4">
        <f t="shared" si="3"/>
        <v>7.0000000000050022E-2</v>
      </c>
    </row>
    <row r="138" spans="1:6" x14ac:dyDescent="0.25">
      <c r="A138" t="s">
        <v>153</v>
      </c>
      <c r="B138">
        <v>1202407.95</v>
      </c>
      <c r="C138">
        <v>1242007.98</v>
      </c>
      <c r="D138">
        <v>660.4</v>
      </c>
      <c r="E138">
        <v>660.53</v>
      </c>
      <c r="F138" s="4">
        <f t="shared" si="3"/>
        <v>0.12999999999999545</v>
      </c>
    </row>
    <row r="139" spans="1:6" x14ac:dyDescent="0.25">
      <c r="A139" t="s">
        <v>154</v>
      </c>
      <c r="B139">
        <v>1205738.1000000001</v>
      </c>
      <c r="C139">
        <v>1214842.58</v>
      </c>
      <c r="D139">
        <v>651.51</v>
      </c>
      <c r="E139">
        <v>651.61</v>
      </c>
      <c r="F139" s="4">
        <f t="shared" si="3"/>
        <v>0.10000000000002274</v>
      </c>
    </row>
    <row r="140" spans="1:6" x14ac:dyDescent="0.25">
      <c r="A140" t="s">
        <v>155</v>
      </c>
      <c r="B140">
        <v>1206403.76</v>
      </c>
      <c r="C140">
        <v>1196314.1599999999</v>
      </c>
      <c r="D140">
        <v>674.61</v>
      </c>
      <c r="E140">
        <v>674.7</v>
      </c>
      <c r="F140" s="4">
        <f t="shared" si="3"/>
        <v>9.0000000000031832E-2</v>
      </c>
    </row>
    <row r="141" spans="1:6" x14ac:dyDescent="0.25">
      <c r="A141" t="s">
        <v>156</v>
      </c>
      <c r="B141">
        <v>1160911.8799999999</v>
      </c>
      <c r="C141">
        <v>1200558.96</v>
      </c>
      <c r="D141">
        <v>676.99</v>
      </c>
      <c r="E141">
        <v>676.73</v>
      </c>
      <c r="F141" s="4">
        <f t="shared" si="3"/>
        <v>-0.25999999999999091</v>
      </c>
    </row>
    <row r="142" spans="1:6" x14ac:dyDescent="0.25">
      <c r="A142" t="s">
        <v>157</v>
      </c>
      <c r="B142">
        <v>1094895.79</v>
      </c>
      <c r="C142">
        <v>1202129.58</v>
      </c>
      <c r="D142">
        <v>679.21</v>
      </c>
      <c r="E142">
        <v>679.32</v>
      </c>
      <c r="F142" s="4">
        <f t="shared" si="3"/>
        <v>0.11000000000001364</v>
      </c>
    </row>
    <row r="143" spans="1:6" x14ac:dyDescent="0.25">
      <c r="A143" t="s">
        <v>158</v>
      </c>
      <c r="B143">
        <v>1095157.18</v>
      </c>
      <c r="C143">
        <v>1180905.52</v>
      </c>
      <c r="D143">
        <v>699</v>
      </c>
      <c r="E143">
        <v>699</v>
      </c>
      <c r="F143" s="4">
        <f t="shared" si="3"/>
        <v>0</v>
      </c>
    </row>
    <row r="144" spans="1:6" x14ac:dyDescent="0.25">
      <c r="A144" t="s">
        <v>159</v>
      </c>
      <c r="B144">
        <v>1160144.29</v>
      </c>
      <c r="C144">
        <v>1171203.8</v>
      </c>
      <c r="D144">
        <v>717.97</v>
      </c>
      <c r="E144">
        <v>717.9</v>
      </c>
      <c r="F144" s="4">
        <f t="shared" si="3"/>
        <v>-7.0000000000050022E-2</v>
      </c>
    </row>
    <row r="145" spans="1:6" x14ac:dyDescent="0.25">
      <c r="A145" t="s">
        <v>160</v>
      </c>
      <c r="B145">
        <v>1190790.51</v>
      </c>
      <c r="C145">
        <v>1176920.83</v>
      </c>
      <c r="D145">
        <v>702.93</v>
      </c>
      <c r="E145">
        <v>702.94</v>
      </c>
      <c r="F145" s="4">
        <f t="shared" si="3"/>
        <v>1.0000000000104592E-2</v>
      </c>
    </row>
    <row r="146" spans="1:6" x14ac:dyDescent="0.25">
      <c r="A146" t="s">
        <v>161</v>
      </c>
      <c r="B146">
        <v>1127120.6399999999</v>
      </c>
      <c r="C146">
        <v>1202851.92</v>
      </c>
      <c r="D146">
        <v>670.01</v>
      </c>
      <c r="E146">
        <v>670</v>
      </c>
      <c r="F146" s="4">
        <f t="shared" si="3"/>
        <v>-9.9999999999909051E-3</v>
      </c>
    </row>
    <row r="147" spans="1:6" x14ac:dyDescent="0.25">
      <c r="A147" t="s">
        <v>162</v>
      </c>
      <c r="B147">
        <v>1127465.28</v>
      </c>
      <c r="C147">
        <v>1185560.28</v>
      </c>
      <c r="D147">
        <v>661.59</v>
      </c>
      <c r="E147">
        <v>661.61</v>
      </c>
      <c r="F147" s="4">
        <f t="shared" si="3"/>
        <v>1.999999999998181E-2</v>
      </c>
    </row>
    <row r="148" spans="1:6" x14ac:dyDescent="0.25">
      <c r="A148" t="s">
        <v>163</v>
      </c>
      <c r="B148">
        <v>1124905.8899999999</v>
      </c>
      <c r="C148">
        <v>1235961.81</v>
      </c>
      <c r="D148">
        <v>649.83000000000004</v>
      </c>
      <c r="E148">
        <v>649.85</v>
      </c>
      <c r="F148" s="4">
        <f t="shared" si="3"/>
        <v>1.999999999998181E-2</v>
      </c>
    </row>
    <row r="149" spans="1:6" x14ac:dyDescent="0.25">
      <c r="A149" t="s">
        <v>164</v>
      </c>
      <c r="B149">
        <v>1107469.56</v>
      </c>
      <c r="C149">
        <v>1320556.52</v>
      </c>
      <c r="D149">
        <v>696.6</v>
      </c>
      <c r="E149">
        <v>696.6</v>
      </c>
      <c r="F149" s="4">
        <f t="shared" si="3"/>
        <v>0</v>
      </c>
    </row>
    <row r="150" spans="1:6" x14ac:dyDescent="0.25">
      <c r="A150" t="s">
        <v>165</v>
      </c>
      <c r="B150">
        <v>1106720.3</v>
      </c>
      <c r="C150">
        <v>1352010.49</v>
      </c>
      <c r="D150">
        <v>742.87</v>
      </c>
      <c r="E150">
        <v>742.87</v>
      </c>
      <c r="F150" s="4">
        <f t="shared" si="3"/>
        <v>0</v>
      </c>
    </row>
    <row r="151" spans="1:6" x14ac:dyDescent="0.25">
      <c r="A151" t="s">
        <v>166</v>
      </c>
      <c r="B151">
        <v>1163795.29</v>
      </c>
      <c r="C151">
        <v>1381811.28</v>
      </c>
      <c r="D151">
        <v>703.68</v>
      </c>
      <c r="E151">
        <v>703.59</v>
      </c>
      <c r="F151" s="4">
        <f t="shared" si="3"/>
        <v>-8.9999999999918145E-2</v>
      </c>
    </row>
    <row r="152" spans="1:6" x14ac:dyDescent="0.25">
      <c r="A152" t="s">
        <v>167</v>
      </c>
      <c r="B152">
        <v>1208553.0900000001</v>
      </c>
      <c r="C152">
        <v>1346066.2</v>
      </c>
      <c r="D152">
        <v>694.07</v>
      </c>
      <c r="E152">
        <v>694.19</v>
      </c>
      <c r="F152" s="4">
        <f t="shared" si="3"/>
        <v>0.12000000000000455</v>
      </c>
    </row>
    <row r="153" spans="1:6" x14ac:dyDescent="0.25">
      <c r="A153" t="s">
        <v>168</v>
      </c>
      <c r="B153">
        <v>1186319.76</v>
      </c>
      <c r="C153">
        <v>1310932.53</v>
      </c>
      <c r="D153">
        <v>660.57</v>
      </c>
      <c r="E153">
        <v>660.59</v>
      </c>
      <c r="F153" s="4">
        <f t="shared" si="3"/>
        <v>1.999999999998181E-2</v>
      </c>
    </row>
    <row r="154" spans="1:6" x14ac:dyDescent="0.25">
      <c r="A154" t="s">
        <v>169</v>
      </c>
      <c r="B154">
        <v>1208424.6399999999</v>
      </c>
      <c r="C154">
        <v>1286782.1599999999</v>
      </c>
      <c r="D154">
        <v>718.26</v>
      </c>
      <c r="E154">
        <v>718.17</v>
      </c>
      <c r="F154" s="4">
        <f t="shared" si="3"/>
        <v>-9.0000000000031832E-2</v>
      </c>
    </row>
    <row r="155" spans="1:6" x14ac:dyDescent="0.25">
      <c r="A155" t="s">
        <v>170</v>
      </c>
      <c r="B155">
        <v>1161732.19</v>
      </c>
      <c r="C155">
        <v>1224670.18</v>
      </c>
      <c r="D155">
        <v>692.92</v>
      </c>
      <c r="E155">
        <v>692.81</v>
      </c>
      <c r="F155" s="4">
        <f t="shared" si="3"/>
        <v>-0.11000000000001364</v>
      </c>
    </row>
    <row r="156" spans="1:6" x14ac:dyDescent="0.25">
      <c r="A156" t="s">
        <v>171</v>
      </c>
      <c r="B156">
        <v>1186421.8500000001</v>
      </c>
      <c r="C156">
        <v>1255509.1299999999</v>
      </c>
      <c r="D156">
        <v>584.32000000000005</v>
      </c>
      <c r="E156">
        <v>584.29999999999995</v>
      </c>
      <c r="F156" s="4">
        <f t="shared" si="3"/>
        <v>-2.0000000000095497E-2</v>
      </c>
    </row>
    <row r="157" spans="1:6" x14ac:dyDescent="0.25">
      <c r="A157" t="s">
        <v>172</v>
      </c>
      <c r="B157">
        <v>1161126.06</v>
      </c>
      <c r="C157">
        <v>1310650.93</v>
      </c>
      <c r="D157">
        <v>680.25</v>
      </c>
      <c r="E157">
        <v>680.18</v>
      </c>
      <c r="F157" s="4">
        <f t="shared" si="3"/>
        <v>-7.0000000000050022E-2</v>
      </c>
    </row>
    <row r="158" spans="1:6" x14ac:dyDescent="0.25">
      <c r="A158" t="s">
        <v>173</v>
      </c>
      <c r="B158">
        <v>1162161.73</v>
      </c>
      <c r="C158">
        <v>1261354.8</v>
      </c>
      <c r="D158">
        <v>646.69000000000005</v>
      </c>
      <c r="E158">
        <v>646.62</v>
      </c>
      <c r="F158" s="4">
        <f t="shared" si="3"/>
        <v>-7.0000000000050022E-2</v>
      </c>
    </row>
    <row r="159" spans="1:6" x14ac:dyDescent="0.25">
      <c r="A159" t="s">
        <v>174</v>
      </c>
      <c r="B159">
        <v>1125449.5900000001</v>
      </c>
      <c r="C159">
        <v>1352475.88</v>
      </c>
      <c r="D159">
        <v>725.92</v>
      </c>
      <c r="E159">
        <v>725.96</v>
      </c>
      <c r="F159" s="4">
        <f t="shared" si="3"/>
        <v>4.0000000000077307E-2</v>
      </c>
    </row>
    <row r="160" spans="1:6" x14ac:dyDescent="0.25">
      <c r="A160" t="s">
        <v>175</v>
      </c>
      <c r="B160">
        <v>1114217.49</v>
      </c>
      <c r="C160">
        <v>1255579.8799999999</v>
      </c>
      <c r="D160">
        <v>659</v>
      </c>
      <c r="E160">
        <v>659.12</v>
      </c>
      <c r="F160" s="4">
        <f t="shared" si="3"/>
        <v>0.12000000000000455</v>
      </c>
    </row>
    <row r="161" spans="1:6" x14ac:dyDescent="0.25">
      <c r="A161" t="s">
        <v>176</v>
      </c>
      <c r="B161">
        <v>1107698.01</v>
      </c>
      <c r="C161">
        <v>1307218.07</v>
      </c>
      <c r="D161">
        <v>734.08</v>
      </c>
      <c r="E161">
        <v>734.03</v>
      </c>
      <c r="F161" s="4">
        <f t="shared" si="3"/>
        <v>-5.0000000000068212E-2</v>
      </c>
    </row>
    <row r="162" spans="1:6" x14ac:dyDescent="0.25">
      <c r="A162" t="s">
        <v>177</v>
      </c>
      <c r="B162">
        <v>1180747.73</v>
      </c>
      <c r="C162">
        <v>1276983.71</v>
      </c>
      <c r="D162">
        <v>651.05999999999995</v>
      </c>
      <c r="E162">
        <v>651.12</v>
      </c>
      <c r="F162" s="4">
        <f t="shared" si="3"/>
        <v>6.0000000000059117E-2</v>
      </c>
    </row>
    <row r="163" spans="1:6" x14ac:dyDescent="0.25">
      <c r="A163" t="s">
        <v>178</v>
      </c>
      <c r="B163">
        <v>1197799.31</v>
      </c>
      <c r="C163">
        <v>1273930.51</v>
      </c>
      <c r="D163">
        <v>677.5</v>
      </c>
      <c r="E163">
        <v>677.62</v>
      </c>
      <c r="F163" s="4">
        <f t="shared" si="3"/>
        <v>0.12000000000000455</v>
      </c>
    </row>
    <row r="164" spans="1:6" x14ac:dyDescent="0.25">
      <c r="A164" t="s">
        <v>179</v>
      </c>
      <c r="B164">
        <v>1161892.25</v>
      </c>
      <c r="C164">
        <v>1283574.56</v>
      </c>
      <c r="D164">
        <v>720.64</v>
      </c>
      <c r="E164">
        <v>720.62</v>
      </c>
      <c r="F164" s="4">
        <f t="shared" si="3"/>
        <v>-1.999999999998181E-2</v>
      </c>
    </row>
    <row r="165" spans="1:6" x14ac:dyDescent="0.25">
      <c r="A165" t="s">
        <v>180</v>
      </c>
      <c r="B165">
        <v>1150515.02</v>
      </c>
      <c r="C165">
        <v>1187984.8400000001</v>
      </c>
      <c r="D165">
        <v>673.87</v>
      </c>
      <c r="E165">
        <v>673.57</v>
      </c>
      <c r="F165" s="4">
        <f t="shared" si="3"/>
        <v>-0.29999999999995453</v>
      </c>
    </row>
    <row r="166" spans="1:6" x14ac:dyDescent="0.25">
      <c r="A166" t="s">
        <v>181</v>
      </c>
      <c r="B166">
        <v>1111199.04</v>
      </c>
      <c r="C166">
        <v>1170531.8500000001</v>
      </c>
      <c r="D166">
        <v>724.78</v>
      </c>
      <c r="E166">
        <v>724.83</v>
      </c>
      <c r="F166" s="4">
        <f t="shared" si="3"/>
        <v>5.0000000000068212E-2</v>
      </c>
    </row>
    <row r="167" spans="1:6" x14ac:dyDescent="0.25">
      <c r="A167" t="s">
        <v>182</v>
      </c>
      <c r="B167">
        <v>1177917.6499999999</v>
      </c>
      <c r="C167">
        <v>1195452.02</v>
      </c>
      <c r="D167">
        <v>666.61</v>
      </c>
      <c r="E167">
        <v>666.65</v>
      </c>
      <c r="F167" s="4">
        <f t="shared" si="3"/>
        <v>3.999999999996362E-2</v>
      </c>
    </row>
    <row r="168" spans="1:6" x14ac:dyDescent="0.25">
      <c r="A168" t="s">
        <v>183</v>
      </c>
      <c r="B168">
        <v>1190000.27</v>
      </c>
      <c r="C168">
        <v>1225074.08</v>
      </c>
      <c r="D168">
        <v>690.03</v>
      </c>
      <c r="E168">
        <v>690.14</v>
      </c>
      <c r="F168" s="4">
        <f t="shared" si="3"/>
        <v>0.11000000000001364</v>
      </c>
    </row>
    <row r="169" spans="1:6" x14ac:dyDescent="0.25">
      <c r="A169" t="s">
        <v>184</v>
      </c>
      <c r="B169">
        <v>1132611.98</v>
      </c>
      <c r="C169">
        <v>1332766.96</v>
      </c>
      <c r="D169">
        <v>679.98</v>
      </c>
      <c r="E169">
        <v>680.01</v>
      </c>
      <c r="F169" s="4">
        <f t="shared" si="3"/>
        <v>2.9999999999972715E-2</v>
      </c>
    </row>
    <row r="170" spans="1:6" x14ac:dyDescent="0.25">
      <c r="A170" t="s">
        <v>185</v>
      </c>
      <c r="B170">
        <v>1191602.1399999999</v>
      </c>
      <c r="C170">
        <v>1268438.04</v>
      </c>
      <c r="D170">
        <v>649.21</v>
      </c>
      <c r="E170">
        <v>649.17999999999995</v>
      </c>
      <c r="F170" s="4">
        <f t="shared" si="3"/>
        <v>-3.0000000000086402E-2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B1_East_NVA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Campbell</dc:creator>
  <cp:lastModifiedBy>Susan Hessefort</cp:lastModifiedBy>
  <dcterms:created xsi:type="dcterms:W3CDTF">2020-06-15T16:24:47Z</dcterms:created>
  <dcterms:modified xsi:type="dcterms:W3CDTF">2022-01-24T20:53:25Z</dcterms:modified>
</cp:coreProperties>
</file>