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60" windowWidth="13020" windowHeight="11790"/>
  </bookViews>
  <sheets>
    <sheet name="B1_East_vva_point-cloud" sheetId="1" r:id="rId1"/>
  </sheets>
  <calcPr calcId="145621"/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3" i="1"/>
  <c r="I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7" i="1" l="1"/>
  <c r="J10" i="1" l="1"/>
  <c r="J9" i="1"/>
  <c r="J8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<sst xmlns="http://schemas.openxmlformats.org/spreadsheetml/2006/main" count="142" uniqueCount="142">
  <si>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</si>
  <si>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</si>
  <si>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</si>
  <si>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</si>
  <si>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</si>
  <si>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</si>
  <si>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</si>
  <si>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</si>
  <si>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</si>
  <si>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</si>
  <si>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</si>
  <si>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Std Dev</t>
  </si>
  <si>
    <t>Kurtosis</t>
  </si>
  <si>
    <t>Skew</t>
  </si>
  <si>
    <t>95th Percentile</t>
  </si>
  <si>
    <t>(meters)</t>
  </si>
  <si>
    <t>Stats (US Feet)</t>
  </si>
  <si>
    <t>VVA001A</t>
  </si>
  <si>
    <t>VVA002A</t>
  </si>
  <si>
    <t>VVA003A</t>
  </si>
  <si>
    <t>VVA004A</t>
  </si>
  <si>
    <t>VVA005A</t>
  </si>
  <si>
    <t>VVA006A</t>
  </si>
  <si>
    <t>VVA007A</t>
  </si>
  <si>
    <t>VVA008A</t>
  </si>
  <si>
    <t>VVA009A</t>
  </si>
  <si>
    <t>VVA010A</t>
  </si>
  <si>
    <t>VVA011A</t>
  </si>
  <si>
    <t>VVA012A</t>
  </si>
  <si>
    <t>VVA013A</t>
  </si>
  <si>
    <t>VVA014A</t>
  </si>
  <si>
    <t>VVA015A</t>
  </si>
  <si>
    <t>VVA016A</t>
  </si>
  <si>
    <t>VVA017A</t>
  </si>
  <si>
    <t>VVA018A</t>
  </si>
  <si>
    <t>VVA019A</t>
  </si>
  <si>
    <t>VVA020A</t>
  </si>
  <si>
    <t>VVA021A</t>
  </si>
  <si>
    <t>VVA022A</t>
  </si>
  <si>
    <t>VVA023A</t>
  </si>
  <si>
    <t>VVA024A</t>
  </si>
  <si>
    <t>VVA025A</t>
  </si>
  <si>
    <t>VVA026A</t>
  </si>
  <si>
    <t>VVA027A</t>
  </si>
  <si>
    <t>VVA028A</t>
  </si>
  <si>
    <t>VVA029A</t>
  </si>
  <si>
    <t>VVA030A</t>
  </si>
  <si>
    <t>VVA031A</t>
  </si>
  <si>
    <t>VVA032A</t>
  </si>
  <si>
    <t>VVA033A</t>
  </si>
  <si>
    <t>VVA034A</t>
  </si>
  <si>
    <t>VVA035A</t>
  </si>
  <si>
    <t>VVA036A</t>
  </si>
  <si>
    <t>VVA037A</t>
  </si>
  <si>
    <t>VVA038A</t>
  </si>
  <si>
    <t>VVA039A</t>
  </si>
  <si>
    <t>VVA040A</t>
  </si>
  <si>
    <t>VVA051A</t>
  </si>
  <si>
    <t>VVA060A</t>
  </si>
  <si>
    <t>VVA062A</t>
  </si>
  <si>
    <t>VVA063A</t>
  </si>
  <si>
    <t>VVA064A</t>
  </si>
  <si>
    <t>VVA065A</t>
  </si>
  <si>
    <t>VVA067A</t>
  </si>
  <si>
    <t>VVA068A</t>
  </si>
  <si>
    <t>VVA069A</t>
  </si>
  <si>
    <t>VVA070A</t>
  </si>
  <si>
    <t>VVA071A</t>
  </si>
  <si>
    <t>VVA073A</t>
  </si>
  <si>
    <t>VVA081A</t>
  </si>
  <si>
    <t>VVA082A</t>
  </si>
  <si>
    <t>VVA083A</t>
  </si>
  <si>
    <t>VVA084A</t>
  </si>
  <si>
    <t>VVA085A</t>
  </si>
  <si>
    <t>VVA086A</t>
  </si>
  <si>
    <t>VVA087A</t>
  </si>
  <si>
    <t>VVA088A</t>
  </si>
  <si>
    <t>VVA094A</t>
  </si>
  <si>
    <t>VVA095A</t>
  </si>
  <si>
    <t>VVA096A</t>
  </si>
  <si>
    <t>VVA097A</t>
  </si>
  <si>
    <t>VVA103A</t>
  </si>
  <si>
    <t>VVA104A</t>
  </si>
  <si>
    <t>VVA105A</t>
  </si>
  <si>
    <t>VVA106A</t>
  </si>
  <si>
    <t>VVA107A</t>
  </si>
  <si>
    <t>VVA108A</t>
  </si>
  <si>
    <t>VVA109A</t>
  </si>
  <si>
    <t>VVA110A</t>
  </si>
  <si>
    <t>VVA111A</t>
  </si>
  <si>
    <t>VVA112A</t>
  </si>
  <si>
    <t>VVA115A</t>
  </si>
  <si>
    <t>VVA117A</t>
  </si>
  <si>
    <t>VVA118A</t>
  </si>
  <si>
    <t>VVA119A</t>
  </si>
  <si>
    <t>VVA120A</t>
  </si>
  <si>
    <t>VVA121A</t>
  </si>
  <si>
    <t>VVA01B</t>
  </si>
  <si>
    <t>VVA02B</t>
  </si>
  <si>
    <t>VVA03B</t>
  </si>
  <si>
    <t>VVA04B</t>
  </si>
  <si>
    <t>VVA05B</t>
  </si>
  <si>
    <t>VVA06B</t>
  </si>
  <si>
    <t>VVA07B</t>
  </si>
  <si>
    <t>VVA08B</t>
  </si>
  <si>
    <t>VVA09B</t>
  </si>
  <si>
    <t>VVA10B</t>
  </si>
  <si>
    <t>VVA11B</t>
  </si>
  <si>
    <t>VVA12B</t>
  </si>
  <si>
    <t>VVA13B</t>
  </si>
  <si>
    <t>VVA14B</t>
  </si>
  <si>
    <t>VVA15B</t>
  </si>
  <si>
    <t>VVA16B</t>
  </si>
  <si>
    <t>VVA17B</t>
  </si>
  <si>
    <t>VVA18B</t>
  </si>
  <si>
    <t>VVA19B</t>
  </si>
  <si>
    <t>VVA20B</t>
  </si>
  <si>
    <t>VVA21B</t>
  </si>
  <si>
    <t>VVA22B</t>
  </si>
  <si>
    <t>VVA23B</t>
  </si>
  <si>
    <t>VVA24B</t>
  </si>
  <si>
    <t>VVA25B</t>
  </si>
  <si>
    <t>VVA26B</t>
  </si>
  <si>
    <t>VVA27B</t>
  </si>
  <si>
    <t>VVA28B</t>
  </si>
  <si>
    <t>VVA29B</t>
  </si>
  <si>
    <t>VVA30B</t>
  </si>
  <si>
    <t>VVA31B</t>
  </si>
  <si>
    <t>VVA32B</t>
  </si>
  <si>
    <t>VVA33B</t>
  </si>
  <si>
    <t>VVA34B</t>
  </si>
  <si>
    <t>VVA35B</t>
  </si>
  <si>
    <t>VVA36B</t>
  </si>
  <si>
    <t>VVA37B</t>
  </si>
  <si>
    <t>VVA38B</t>
  </si>
  <si>
    <t>VVA39B</t>
  </si>
  <si>
    <t>VVA40B</t>
  </si>
  <si>
    <t>VVA41B</t>
  </si>
  <si>
    <t>VVA42B</t>
  </si>
  <si>
    <t>VVA43B</t>
  </si>
  <si>
    <t>VVA44B</t>
  </si>
  <si>
    <t>VVA45B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</si>
</sst>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selection activeCell="A2" sqref="A2:A126"/>
    </sheetView>
  </sheetViews>
  <sheetFormatPr defaultRowHeight="15" x14ac:dyDescent="0.25"/>
  <cols>
    <col min="2" max="2" width="11" bestFit="1" customWidth="1"/>
    <col min="3" max="3" width="11.5703125" bestFit="1" customWidth="1"/>
    <col min="4" max="4" width="9.28515625" bestFit="1" customWidth="1"/>
    <col min="5" max="5" width="10.7109375" bestFit="1" customWidth="1"/>
    <col min="8" max="8" width="15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2" t="s">
        <v>16</v>
      </c>
      <c r="I1" s="3"/>
      <c r="J1" t="s">
        <v>15</v>
      </c>
    </row>
    <row r="2" spans="1:10" x14ac:dyDescent="0.25">
      <c r="A2" s="5" t="s">
        <v>17</v>
      </c>
      <c r="B2" s="5">
        <v>858228.93</v>
      </c>
      <c r="C2" s="5">
        <v>1225286.51</v>
      </c>
      <c r="D2" s="5">
        <v>681.29</v>
      </c>
      <c r="E2" s="5">
        <v>681.61</v>
      </c>
      <c r="F2" s="5">
        <f>E2-D2</f>
        <v>0.32000000000005002</v>
      </c>
      <c r="H2" s="2" t="s">
        <v>6</v>
      </c>
      <c r="I2" s="4">
        <f>MIN(F2:F126)</f>
        <v>-0.42000000000001592</v>
      </c>
      <c r="J2" s="1">
        <f>CONVERT(I2,"ft","m")</f>
        <v>-0.12801600000000485</v>
      </c>
    </row>
    <row r="3" spans="1:10" x14ac:dyDescent="0.25">
      <c r="A3" s="5" t="s">
        <v>18</v>
      </c>
      <c r="B3" s="5">
        <v>857568.94</v>
      </c>
      <c r="C3" s="5">
        <v>1202445.68</v>
      </c>
      <c r="D3" s="5">
        <v>628.91999999999996</v>
      </c>
      <c r="E3" s="5">
        <v>629.16</v>
      </c>
      <c r="F3" s="5">
        <f t="shared" ref="F3:F66" si="0">E3-D3</f>
        <v>0.24000000000000909</v>
      </c>
      <c r="H3" s="2" t="s">
        <v>7</v>
      </c>
      <c r="I3" s="4">
        <f>MAX(F2:F126)</f>
        <v>0.74000000000000909</v>
      </c>
      <c r="J3" s="1">
        <f t="shared" ref="J3:J10" si="1">CONVERT(I3,"ft","m")</f>
        <v>0.22555200000000278</v>
      </c>
    </row>
    <row r="4" spans="1:10" x14ac:dyDescent="0.25">
      <c r="A4" s="5" t="s">
        <v>19</v>
      </c>
      <c r="B4" s="5">
        <v>830932.91</v>
      </c>
      <c r="C4" s="5">
        <v>1169750.53</v>
      </c>
      <c r="D4" s="5">
        <v>675.64</v>
      </c>
      <c r="E4" s="5">
        <v>675.8</v>
      </c>
      <c r="F4" s="5">
        <f t="shared" si="0"/>
        <v>0.15999999999996817</v>
      </c>
      <c r="H4" s="2" t="s">
        <v>8</v>
      </c>
      <c r="I4" s="4">
        <f>AVERAGE(F2:F126)</f>
        <v>0.17360000000000628</v>
      </c>
      <c r="J4" s="1">
        <f t="shared" si="1"/>
        <v>5.2913280000001915E-2</v>
      </c>
    </row>
    <row r="5" spans="1:10" x14ac:dyDescent="0.25">
      <c r="A5" s="5" t="s">
        <v>20</v>
      </c>
      <c r="B5" s="5">
        <v>807720.73</v>
      </c>
      <c r="C5" s="5">
        <v>1187122.8</v>
      </c>
      <c r="D5" s="5">
        <v>666.38</v>
      </c>
      <c r="E5" s="5">
        <v>666.28</v>
      </c>
      <c r="F5" s="5">
        <f t="shared" si="0"/>
        <v>-0.10000000000002274</v>
      </c>
      <c r="H5" s="2" t="s">
        <v>9</v>
      </c>
      <c r="I5" s="4">
        <f>MEDIAN(F2:F126)</f>
        <v>0.15999999999996817</v>
      </c>
      <c r="J5" s="1">
        <f t="shared" si="1"/>
        <v>4.8767999999990298E-2</v>
      </c>
    </row>
    <row r="6" spans="1:10" x14ac:dyDescent="0.25">
      <c r="A6" s="5" t="s">
        <v>21</v>
      </c>
      <c r="B6" s="5">
        <v>802742.38</v>
      </c>
      <c r="C6" s="5">
        <v>1166695.4099999999</v>
      </c>
      <c r="D6" s="5">
        <v>659.12</v>
      </c>
      <c r="E6" s="5">
        <v>659.13</v>
      </c>
      <c r="F6" s="5">
        <f t="shared" si="0"/>
        <v>9.9999999999909051E-3</v>
      </c>
      <c r="H6" s="2" t="s">
        <v>10</v>
      </c>
      <c r="I6" s="4">
        <f>SQRT(SUMSQ(F2:F126)/COUNTA(F2:F126))</f>
        <v>0.27691442721534404</v>
      </c>
      <c r="J6" s="1">
        <f t="shared" si="1"/>
        <v>8.440351741523687E-2</v>
      </c>
    </row>
    <row r="7" spans="1:10" x14ac:dyDescent="0.25">
      <c r="A7" s="5" t="s">
        <v>22</v>
      </c>
      <c r="B7" s="5">
        <v>794131.94</v>
      </c>
      <c r="C7" s="5">
        <v>1148890.18</v>
      </c>
      <c r="D7" s="5">
        <v>700.7</v>
      </c>
      <c r="E7" s="5">
        <v>700.76</v>
      </c>
      <c r="F7" s="5">
        <f t="shared" si="0"/>
        <v>5.999999999994543E-2</v>
      </c>
      <c r="H7" s="2" t="s">
        <v>14</v>
      </c>
      <c r="I7" s="4">
        <f>_xlfn.PERCENTILE.EXC(F2:F126,0.95)</f>
        <v>0.54400000000003934</v>
      </c>
      <c r="J7" s="1">
        <f t="shared" si="1"/>
        <v>0.16581120000001198</v>
      </c>
    </row>
    <row r="8" spans="1:10" x14ac:dyDescent="0.25">
      <c r="A8" s="5" t="s">
        <v>23</v>
      </c>
      <c r="B8" s="5">
        <v>809999.99</v>
      </c>
      <c r="C8" s="5">
        <v>1136824.83</v>
      </c>
      <c r="D8" s="5">
        <v>701.77</v>
      </c>
      <c r="E8" s="5">
        <v>702.01</v>
      </c>
      <c r="F8" s="5">
        <f t="shared" si="0"/>
        <v>0.24000000000000909</v>
      </c>
      <c r="H8" s="2" t="s">
        <v>11</v>
      </c>
      <c r="I8" s="4">
        <f>STDEV(F2:F126)</f>
        <v>0.21661024906499665</v>
      </c>
      <c r="J8" s="1">
        <f t="shared" si="1"/>
        <v>6.6022803915010975E-2</v>
      </c>
    </row>
    <row r="9" spans="1:10" x14ac:dyDescent="0.25">
      <c r="A9" s="5" t="s">
        <v>24</v>
      </c>
      <c r="B9" s="5">
        <v>830792.01</v>
      </c>
      <c r="C9" s="5">
        <v>1143381.52</v>
      </c>
      <c r="D9" s="5">
        <v>642.25</v>
      </c>
      <c r="E9" s="5">
        <v>642.42999999999995</v>
      </c>
      <c r="F9" s="5">
        <f t="shared" si="0"/>
        <v>0.17999999999994998</v>
      </c>
      <c r="H9" s="2" t="s">
        <v>12</v>
      </c>
      <c r="I9" s="4">
        <f>KURT(F2:F126)</f>
        <v>0.15742286687467866</v>
      </c>
      <c r="J9" s="1">
        <f t="shared" si="1"/>
        <v>4.7982489823402051E-2</v>
      </c>
    </row>
    <row r="10" spans="1:10" x14ac:dyDescent="0.25">
      <c r="A10" s="5" t="s">
        <v>25</v>
      </c>
      <c r="B10" s="5">
        <v>844338.97</v>
      </c>
      <c r="C10" s="5">
        <v>1135303.23</v>
      </c>
      <c r="D10" s="5">
        <v>678.75</v>
      </c>
      <c r="E10" s="5">
        <v>678.71</v>
      </c>
      <c r="F10" s="5">
        <f t="shared" si="0"/>
        <v>-3.999999999996362E-2</v>
      </c>
      <c r="H10" s="2" t="s">
        <v>13</v>
      </c>
      <c r="I10" s="4">
        <f>SKEW(F2:F126)</f>
        <v>7.5594334345455677E-2</v>
      </c>
      <c r="J10" s="1">
        <f t="shared" si="1"/>
        <v>2.3041153108494888E-2</v>
      </c>
    </row>
    <row r="11" spans="1:10" x14ac:dyDescent="0.25">
      <c r="A11" s="5" t="s">
        <v>26</v>
      </c>
      <c r="B11" s="5">
        <v>850228.68</v>
      </c>
      <c r="C11" s="5">
        <v>1109416.45</v>
      </c>
      <c r="D11" s="5">
        <v>686.95</v>
      </c>
      <c r="E11" s="5">
        <v>686.95</v>
      </c>
      <c r="F11" s="5">
        <f t="shared" si="0"/>
        <v>0</v>
      </c>
    </row>
    <row r="12" spans="1:10" x14ac:dyDescent="0.25">
      <c r="A12" s="5" t="s">
        <v>27</v>
      </c>
      <c r="B12" s="5">
        <v>876703.09</v>
      </c>
      <c r="C12" s="5">
        <v>1075930.93</v>
      </c>
      <c r="D12" s="5">
        <v>615.28</v>
      </c>
      <c r="E12" s="5">
        <v>615.05999999999995</v>
      </c>
      <c r="F12" s="5">
        <f t="shared" si="0"/>
        <v>-0.22000000000002728</v>
      </c>
    </row>
    <row r="13" spans="1:10" x14ac:dyDescent="0.25">
      <c r="A13" s="5" t="s">
        <v>28</v>
      </c>
      <c r="B13" s="5">
        <v>907115.86</v>
      </c>
      <c r="C13" s="5">
        <v>1070525.2</v>
      </c>
      <c r="D13" s="5">
        <v>668.53</v>
      </c>
      <c r="E13" s="5">
        <v>668.21</v>
      </c>
      <c r="F13" s="5">
        <f t="shared" si="0"/>
        <v>-0.31999999999993634</v>
      </c>
    </row>
    <row r="14" spans="1:10" x14ac:dyDescent="0.25">
      <c r="A14" s="5" t="s">
        <v>29</v>
      </c>
      <c r="B14" s="5">
        <v>906543.18</v>
      </c>
      <c r="C14" s="5">
        <v>1043263.29</v>
      </c>
      <c r="D14" s="5">
        <v>632.64</v>
      </c>
      <c r="E14" s="5">
        <v>632.57000000000005</v>
      </c>
      <c r="F14" s="5">
        <f t="shared" si="0"/>
        <v>-6.9999999999936335E-2</v>
      </c>
    </row>
    <row r="15" spans="1:10" x14ac:dyDescent="0.25">
      <c r="A15" s="5" t="s">
        <v>30</v>
      </c>
      <c r="B15" s="5">
        <v>886727.04</v>
      </c>
      <c r="C15" s="5">
        <v>1028542.94</v>
      </c>
      <c r="D15" s="5">
        <v>650.41</v>
      </c>
      <c r="E15" s="5">
        <v>650.4</v>
      </c>
      <c r="F15" s="5">
        <f t="shared" si="0"/>
        <v>-9.9999999999909051E-3</v>
      </c>
    </row>
    <row r="16" spans="1:10" x14ac:dyDescent="0.25">
      <c r="A16" s="5" t="s">
        <v>31</v>
      </c>
      <c r="B16" s="5">
        <v>940146.07</v>
      </c>
      <c r="C16" s="5">
        <v>1018750.09</v>
      </c>
      <c r="D16" s="5">
        <v>739.69</v>
      </c>
      <c r="E16" s="5">
        <v>739.91</v>
      </c>
      <c r="F16" s="5">
        <f t="shared" si="0"/>
        <v>0.2199999999999136</v>
      </c>
    </row>
    <row r="17" spans="1:6" x14ac:dyDescent="0.25">
      <c r="A17" s="5" t="s">
        <v>32</v>
      </c>
      <c r="B17" s="5">
        <v>888485.32</v>
      </c>
      <c r="C17" s="5">
        <v>970695.21</v>
      </c>
      <c r="D17" s="5">
        <v>612.63</v>
      </c>
      <c r="E17" s="5">
        <v>612.83000000000004</v>
      </c>
      <c r="F17" s="5">
        <f t="shared" si="0"/>
        <v>0.20000000000004547</v>
      </c>
    </row>
    <row r="18" spans="1:6" x14ac:dyDescent="0.25">
      <c r="A18" s="5" t="s">
        <v>33</v>
      </c>
      <c r="B18" s="5">
        <v>858169.15</v>
      </c>
      <c r="C18" s="5">
        <v>1001832.63</v>
      </c>
      <c r="D18" s="5">
        <v>612.37</v>
      </c>
      <c r="E18" s="5">
        <v>612.49</v>
      </c>
      <c r="F18" s="5">
        <f t="shared" si="0"/>
        <v>0.12000000000000455</v>
      </c>
    </row>
    <row r="19" spans="1:6" x14ac:dyDescent="0.25">
      <c r="A19" s="5" t="s">
        <v>34</v>
      </c>
      <c r="B19" s="5">
        <v>838507.68</v>
      </c>
      <c r="C19" s="5">
        <v>938426.85</v>
      </c>
      <c r="D19" s="5">
        <v>583.79</v>
      </c>
      <c r="E19" s="5">
        <v>583.78</v>
      </c>
      <c r="F19" s="5">
        <f t="shared" si="0"/>
        <v>-9.9999999999909051E-3</v>
      </c>
    </row>
    <row r="20" spans="1:6" x14ac:dyDescent="0.25">
      <c r="A20" s="5" t="s">
        <v>35</v>
      </c>
      <c r="B20" s="5">
        <v>850287.51</v>
      </c>
      <c r="C20" s="5">
        <v>888072.91</v>
      </c>
      <c r="D20" s="5">
        <v>617.91999999999996</v>
      </c>
      <c r="E20" s="5">
        <v>618.08000000000004</v>
      </c>
      <c r="F20" s="5">
        <f t="shared" si="0"/>
        <v>0.16000000000008185</v>
      </c>
    </row>
    <row r="21" spans="1:6" x14ac:dyDescent="0.25">
      <c r="A21" s="5" t="s">
        <v>36</v>
      </c>
      <c r="B21" s="5">
        <v>802777.08</v>
      </c>
      <c r="C21" s="5">
        <v>902355.26</v>
      </c>
      <c r="D21" s="5">
        <v>562.27</v>
      </c>
      <c r="E21" s="5">
        <v>562.39</v>
      </c>
      <c r="F21" s="5">
        <f t="shared" si="0"/>
        <v>0.12000000000000455</v>
      </c>
    </row>
    <row r="22" spans="1:6" x14ac:dyDescent="0.25">
      <c r="A22" s="5" t="s">
        <v>37</v>
      </c>
      <c r="B22" s="5">
        <v>761033.58</v>
      </c>
      <c r="C22" s="5">
        <v>908927.07</v>
      </c>
      <c r="D22" s="5">
        <v>626.01</v>
      </c>
      <c r="E22" s="5">
        <v>626.07000000000005</v>
      </c>
      <c r="F22" s="5">
        <f t="shared" si="0"/>
        <v>6.0000000000059117E-2</v>
      </c>
    </row>
    <row r="23" spans="1:6" x14ac:dyDescent="0.25">
      <c r="A23" s="5" t="s">
        <v>38</v>
      </c>
      <c r="B23" s="5">
        <v>807869.07</v>
      </c>
      <c r="C23" s="5">
        <v>988989.02</v>
      </c>
      <c r="D23" s="5">
        <v>657.9</v>
      </c>
      <c r="E23" s="5">
        <v>657.95</v>
      </c>
      <c r="F23" s="5">
        <f t="shared" si="0"/>
        <v>5.0000000000068212E-2</v>
      </c>
    </row>
    <row r="24" spans="1:6" x14ac:dyDescent="0.25">
      <c r="A24" s="5" t="s">
        <v>39</v>
      </c>
      <c r="B24" s="5">
        <v>792099.17</v>
      </c>
      <c r="C24" s="5">
        <v>1078909.6299999999</v>
      </c>
      <c r="D24" s="5">
        <v>636.48</v>
      </c>
      <c r="E24" s="5">
        <v>636.59</v>
      </c>
      <c r="F24" s="5">
        <f t="shared" si="0"/>
        <v>0.11000000000001364</v>
      </c>
    </row>
    <row r="25" spans="1:6" x14ac:dyDescent="0.25">
      <c r="A25" s="5" t="s">
        <v>40</v>
      </c>
      <c r="B25" s="5">
        <v>767733.82</v>
      </c>
      <c r="C25" s="5">
        <v>1143904.97</v>
      </c>
      <c r="D25" s="5">
        <v>604.66999999999996</v>
      </c>
      <c r="E25" s="5">
        <v>604.64</v>
      </c>
      <c r="F25" s="5">
        <f t="shared" si="0"/>
        <v>-2.9999999999972715E-2</v>
      </c>
    </row>
    <row r="26" spans="1:6" x14ac:dyDescent="0.25">
      <c r="A26" s="5" t="s">
        <v>41</v>
      </c>
      <c r="B26" s="5">
        <v>741153.35</v>
      </c>
      <c r="C26" s="5">
        <v>1151710.07</v>
      </c>
      <c r="D26" s="5">
        <v>573.25</v>
      </c>
      <c r="E26" s="5">
        <v>573.34</v>
      </c>
      <c r="F26" s="5">
        <f t="shared" si="0"/>
        <v>9.0000000000031832E-2</v>
      </c>
    </row>
    <row r="27" spans="1:6" x14ac:dyDescent="0.25">
      <c r="A27" s="5" t="s">
        <v>42</v>
      </c>
      <c r="B27" s="5">
        <v>807599.96</v>
      </c>
      <c r="C27" s="5">
        <v>1228265.43</v>
      </c>
      <c r="D27" s="5">
        <v>715.28</v>
      </c>
      <c r="E27" s="5">
        <v>715.43</v>
      </c>
      <c r="F27" s="5">
        <f t="shared" si="0"/>
        <v>0.14999999999997726</v>
      </c>
    </row>
    <row r="28" spans="1:6" x14ac:dyDescent="0.25">
      <c r="A28" s="5" t="s">
        <v>43</v>
      </c>
      <c r="B28" s="5">
        <v>760346.46</v>
      </c>
      <c r="C28" s="5">
        <v>1229661.72</v>
      </c>
      <c r="D28" s="5">
        <v>615.30999999999995</v>
      </c>
      <c r="E28" s="5">
        <v>615.39</v>
      </c>
      <c r="F28" s="5">
        <f t="shared" si="0"/>
        <v>8.0000000000040927E-2</v>
      </c>
    </row>
    <row r="29" spans="1:6" x14ac:dyDescent="0.25">
      <c r="A29" s="5" t="s">
        <v>44</v>
      </c>
      <c r="B29" s="5">
        <v>822483</v>
      </c>
      <c r="C29" s="5">
        <v>1061368.1399999999</v>
      </c>
      <c r="D29" s="5">
        <v>709.14</v>
      </c>
      <c r="E29" s="5">
        <v>709.06</v>
      </c>
      <c r="F29" s="5">
        <f t="shared" si="0"/>
        <v>-8.0000000000040927E-2</v>
      </c>
    </row>
    <row r="30" spans="1:6" x14ac:dyDescent="0.25">
      <c r="A30" s="5" t="s">
        <v>45</v>
      </c>
      <c r="B30" s="5">
        <v>805600.63</v>
      </c>
      <c r="C30" s="5">
        <v>1040696.09</v>
      </c>
      <c r="D30" s="5">
        <v>616.72</v>
      </c>
      <c r="E30" s="5">
        <v>616.94000000000005</v>
      </c>
      <c r="F30" s="5">
        <f t="shared" si="0"/>
        <v>0.22000000000002728</v>
      </c>
    </row>
    <row r="31" spans="1:6" x14ac:dyDescent="0.25">
      <c r="A31" s="5" t="s">
        <v>46</v>
      </c>
      <c r="B31" s="5">
        <v>939324.15</v>
      </c>
      <c r="C31" s="5">
        <v>930456.63</v>
      </c>
      <c r="D31" s="5">
        <v>638.89</v>
      </c>
      <c r="E31" s="5">
        <v>638.57000000000005</v>
      </c>
      <c r="F31" s="5">
        <f t="shared" si="0"/>
        <v>-0.31999999999993634</v>
      </c>
    </row>
    <row r="32" spans="1:6" x14ac:dyDescent="0.25">
      <c r="A32" s="5" t="s">
        <v>47</v>
      </c>
      <c r="B32" s="5">
        <v>945361.25</v>
      </c>
      <c r="C32" s="5">
        <v>897573.49</v>
      </c>
      <c r="D32" s="5">
        <v>602.79999999999995</v>
      </c>
      <c r="E32" s="5">
        <v>602.66999999999996</v>
      </c>
      <c r="F32" s="5">
        <f t="shared" si="0"/>
        <v>-0.12999999999999545</v>
      </c>
    </row>
    <row r="33" spans="1:6" x14ac:dyDescent="0.25">
      <c r="A33" s="5" t="s">
        <v>48</v>
      </c>
      <c r="B33" s="5">
        <v>970115.7</v>
      </c>
      <c r="C33" s="5">
        <v>871263.22</v>
      </c>
      <c r="D33" s="5">
        <v>591.91</v>
      </c>
      <c r="E33" s="5">
        <v>592.04</v>
      </c>
      <c r="F33" s="5">
        <f t="shared" si="0"/>
        <v>0.12999999999999545</v>
      </c>
    </row>
    <row r="34" spans="1:6" x14ac:dyDescent="0.25">
      <c r="A34" s="5" t="s">
        <v>49</v>
      </c>
      <c r="B34" s="5">
        <v>868170.56</v>
      </c>
      <c r="C34" s="5">
        <v>869454.05</v>
      </c>
      <c r="D34" s="5">
        <v>612.04999999999995</v>
      </c>
      <c r="E34" s="5">
        <v>612.11</v>
      </c>
      <c r="F34" s="5">
        <f t="shared" si="0"/>
        <v>6.0000000000059117E-2</v>
      </c>
    </row>
    <row r="35" spans="1:6" x14ac:dyDescent="0.25">
      <c r="A35" s="5" t="s">
        <v>50</v>
      </c>
      <c r="B35" s="5">
        <v>1052410.05</v>
      </c>
      <c r="C35" s="5">
        <v>762858.85</v>
      </c>
      <c r="D35" s="5">
        <v>431.24</v>
      </c>
      <c r="E35" s="5">
        <v>431.59</v>
      </c>
      <c r="F35" s="5">
        <f t="shared" si="0"/>
        <v>0.34999999999996589</v>
      </c>
    </row>
    <row r="36" spans="1:6" x14ac:dyDescent="0.25">
      <c r="A36" s="5" t="s">
        <v>51</v>
      </c>
      <c r="B36" s="5">
        <v>1055257.04</v>
      </c>
      <c r="C36" s="5">
        <v>733973.07</v>
      </c>
      <c r="D36" s="5">
        <v>469.98</v>
      </c>
      <c r="E36" s="5">
        <v>470.32</v>
      </c>
      <c r="F36" s="5">
        <f t="shared" si="0"/>
        <v>0.33999999999997499</v>
      </c>
    </row>
    <row r="37" spans="1:6" x14ac:dyDescent="0.25">
      <c r="A37" s="5" t="s">
        <v>52</v>
      </c>
      <c r="B37" s="5">
        <v>944000.45</v>
      </c>
      <c r="C37" s="5">
        <v>727071.39</v>
      </c>
      <c r="D37" s="5">
        <v>487.94</v>
      </c>
      <c r="E37" s="5">
        <v>487.85</v>
      </c>
      <c r="F37" s="5">
        <f t="shared" si="0"/>
        <v>-8.9999999999974989E-2</v>
      </c>
    </row>
    <row r="38" spans="1:6" x14ac:dyDescent="0.25">
      <c r="A38" s="5" t="s">
        <v>53</v>
      </c>
      <c r="B38" s="5">
        <v>867116.25</v>
      </c>
      <c r="C38" s="5">
        <v>742942.44</v>
      </c>
      <c r="D38" s="5">
        <v>522.79</v>
      </c>
      <c r="E38" s="5">
        <v>522.9</v>
      </c>
      <c r="F38" s="5">
        <f t="shared" si="0"/>
        <v>0.11000000000001364</v>
      </c>
    </row>
    <row r="39" spans="1:6" x14ac:dyDescent="0.25">
      <c r="A39" s="5" t="s">
        <v>54</v>
      </c>
      <c r="B39" s="5">
        <v>870303.17</v>
      </c>
      <c r="C39" s="5">
        <v>664142.02</v>
      </c>
      <c r="D39" s="5">
        <v>480.05</v>
      </c>
      <c r="E39" s="5">
        <v>480.31</v>
      </c>
      <c r="F39" s="5">
        <f t="shared" si="0"/>
        <v>0.25999999999999091</v>
      </c>
    </row>
    <row r="40" spans="1:6" x14ac:dyDescent="0.25">
      <c r="A40" s="5" t="s">
        <v>55</v>
      </c>
      <c r="B40" s="5">
        <v>838028.38</v>
      </c>
      <c r="C40" s="5">
        <v>607338.92000000004</v>
      </c>
      <c r="D40" s="5">
        <v>465.23</v>
      </c>
      <c r="E40" s="5">
        <v>465.06</v>
      </c>
      <c r="F40" s="5">
        <f t="shared" si="0"/>
        <v>-0.17000000000001592</v>
      </c>
    </row>
    <row r="41" spans="1:6" x14ac:dyDescent="0.25">
      <c r="A41" s="5" t="s">
        <v>56</v>
      </c>
      <c r="B41">
        <v>814284.73</v>
      </c>
      <c r="C41">
        <v>535715.54</v>
      </c>
      <c r="D41">
        <v>413.59</v>
      </c>
      <c r="E41">
        <v>413.68</v>
      </c>
      <c r="F41" s="5">
        <f t="shared" si="0"/>
        <v>9.0000000000031832E-2</v>
      </c>
    </row>
    <row r="42" spans="1:6" x14ac:dyDescent="0.25">
      <c r="A42" s="5" t="s">
        <v>57</v>
      </c>
      <c r="B42">
        <v>759221.36</v>
      </c>
      <c r="C42">
        <v>669584.54</v>
      </c>
      <c r="D42">
        <v>522.15</v>
      </c>
      <c r="E42">
        <v>522.70000000000005</v>
      </c>
      <c r="F42" s="5">
        <f t="shared" si="0"/>
        <v>0.55000000000006821</v>
      </c>
    </row>
    <row r="43" spans="1:6" x14ac:dyDescent="0.25">
      <c r="A43" t="s">
        <v>58</v>
      </c>
      <c r="B43">
        <v>765473</v>
      </c>
      <c r="C43">
        <v>832517.84</v>
      </c>
      <c r="D43">
        <v>604.53</v>
      </c>
      <c r="E43">
        <v>604.41999999999996</v>
      </c>
      <c r="F43" s="5">
        <f t="shared" si="0"/>
        <v>-0.11000000000001364</v>
      </c>
    </row>
    <row r="44" spans="1:6" x14ac:dyDescent="0.25">
      <c r="A44" t="s">
        <v>59</v>
      </c>
      <c r="B44">
        <v>812291.55</v>
      </c>
      <c r="C44">
        <v>717230.04</v>
      </c>
      <c r="D44">
        <v>541.02</v>
      </c>
      <c r="E44">
        <v>541.36</v>
      </c>
      <c r="F44" s="5">
        <f t="shared" si="0"/>
        <v>0.34000000000003183</v>
      </c>
    </row>
    <row r="45" spans="1:6" x14ac:dyDescent="0.25">
      <c r="A45" t="s">
        <v>60</v>
      </c>
      <c r="B45">
        <v>1064597.43</v>
      </c>
      <c r="C45">
        <v>699636.11</v>
      </c>
      <c r="D45">
        <v>475.89</v>
      </c>
      <c r="E45">
        <v>476.54</v>
      </c>
      <c r="F45" s="5">
        <f t="shared" si="0"/>
        <v>0.65000000000003411</v>
      </c>
    </row>
    <row r="46" spans="1:6" x14ac:dyDescent="0.25">
      <c r="A46" t="s">
        <v>61</v>
      </c>
      <c r="B46">
        <v>1099912.25</v>
      </c>
      <c r="C46">
        <v>725217.83</v>
      </c>
      <c r="D46">
        <v>481.85</v>
      </c>
      <c r="E46">
        <v>482.21</v>
      </c>
      <c r="F46" s="5">
        <f t="shared" si="0"/>
        <v>0.3599999999999568</v>
      </c>
    </row>
    <row r="47" spans="1:6" x14ac:dyDescent="0.25">
      <c r="A47" t="s">
        <v>62</v>
      </c>
      <c r="B47">
        <v>1102993.4099999999</v>
      </c>
      <c r="C47">
        <v>795369.88</v>
      </c>
      <c r="D47">
        <v>460.25</v>
      </c>
      <c r="E47">
        <v>460.74</v>
      </c>
      <c r="F47" s="5">
        <f t="shared" si="0"/>
        <v>0.49000000000000909</v>
      </c>
    </row>
    <row r="48" spans="1:6" x14ac:dyDescent="0.25">
      <c r="A48" t="s">
        <v>63</v>
      </c>
      <c r="B48">
        <v>994166.13</v>
      </c>
      <c r="C48">
        <v>711656.16</v>
      </c>
      <c r="D48">
        <v>433.66</v>
      </c>
      <c r="E48">
        <v>433.81</v>
      </c>
      <c r="F48" s="5">
        <f t="shared" si="0"/>
        <v>0.14999999999997726</v>
      </c>
    </row>
    <row r="49" spans="1:6" x14ac:dyDescent="0.25">
      <c r="A49" t="s">
        <v>64</v>
      </c>
      <c r="B49">
        <v>976133.67</v>
      </c>
      <c r="C49">
        <v>790733.29</v>
      </c>
      <c r="D49">
        <v>470.54</v>
      </c>
      <c r="E49">
        <v>471.07</v>
      </c>
      <c r="F49" s="5">
        <f t="shared" si="0"/>
        <v>0.52999999999997272</v>
      </c>
    </row>
    <row r="50" spans="1:6" x14ac:dyDescent="0.25">
      <c r="A50" t="s">
        <v>65</v>
      </c>
      <c r="B50">
        <v>928169.02</v>
      </c>
      <c r="C50">
        <v>825476.33</v>
      </c>
      <c r="D50">
        <v>528.91</v>
      </c>
      <c r="E50">
        <v>528.88</v>
      </c>
      <c r="F50" s="5">
        <f t="shared" si="0"/>
        <v>-2.9999999999972715E-2</v>
      </c>
    </row>
    <row r="51" spans="1:6" x14ac:dyDescent="0.25">
      <c r="A51" t="s">
        <v>66</v>
      </c>
      <c r="B51">
        <v>978029.24</v>
      </c>
      <c r="C51">
        <v>762381.77</v>
      </c>
      <c r="D51">
        <v>445.64</v>
      </c>
      <c r="E51">
        <v>445.96</v>
      </c>
      <c r="F51" s="5">
        <f t="shared" si="0"/>
        <v>0.31999999999999318</v>
      </c>
    </row>
    <row r="52" spans="1:6" x14ac:dyDescent="0.25">
      <c r="A52" t="s">
        <v>67</v>
      </c>
      <c r="B52">
        <v>923790.1</v>
      </c>
      <c r="C52">
        <v>788050.53</v>
      </c>
      <c r="D52">
        <v>454.42</v>
      </c>
      <c r="E52">
        <v>454</v>
      </c>
      <c r="F52" s="5">
        <f t="shared" si="0"/>
        <v>-0.42000000000001592</v>
      </c>
    </row>
    <row r="53" spans="1:6" x14ac:dyDescent="0.25">
      <c r="A53" t="s">
        <v>68</v>
      </c>
      <c r="B53">
        <v>822319.14</v>
      </c>
      <c r="C53">
        <v>664821.94999999995</v>
      </c>
      <c r="D53">
        <v>625.54999999999995</v>
      </c>
      <c r="E53">
        <v>625.87</v>
      </c>
      <c r="F53" s="5">
        <f t="shared" si="0"/>
        <v>0.32000000000005002</v>
      </c>
    </row>
    <row r="54" spans="1:6" x14ac:dyDescent="0.25">
      <c r="A54" t="s">
        <v>69</v>
      </c>
      <c r="B54">
        <v>733820.91</v>
      </c>
      <c r="C54">
        <v>792256.64</v>
      </c>
      <c r="D54">
        <v>492.82</v>
      </c>
      <c r="E54">
        <v>493.05</v>
      </c>
      <c r="F54" s="5">
        <f t="shared" si="0"/>
        <v>0.23000000000001819</v>
      </c>
    </row>
    <row r="55" spans="1:6" x14ac:dyDescent="0.25">
      <c r="A55" t="s">
        <v>70</v>
      </c>
      <c r="B55">
        <v>778401.61</v>
      </c>
      <c r="C55">
        <v>976716.47</v>
      </c>
      <c r="D55">
        <v>652.78</v>
      </c>
      <c r="E55">
        <v>653.08000000000004</v>
      </c>
      <c r="F55" s="5">
        <f t="shared" si="0"/>
        <v>0.30000000000006821</v>
      </c>
    </row>
    <row r="56" spans="1:6" x14ac:dyDescent="0.25">
      <c r="A56" t="s">
        <v>71</v>
      </c>
      <c r="B56">
        <v>886052.1</v>
      </c>
      <c r="C56">
        <v>718340.17</v>
      </c>
      <c r="D56">
        <v>527.84</v>
      </c>
      <c r="E56">
        <v>528.23</v>
      </c>
      <c r="F56" s="5">
        <f t="shared" si="0"/>
        <v>0.38999999999998636</v>
      </c>
    </row>
    <row r="57" spans="1:6" x14ac:dyDescent="0.25">
      <c r="A57" t="s">
        <v>72</v>
      </c>
      <c r="B57">
        <v>1015128.07</v>
      </c>
      <c r="C57">
        <v>767579.86</v>
      </c>
      <c r="D57">
        <v>476.37</v>
      </c>
      <c r="E57">
        <v>477.11</v>
      </c>
      <c r="F57" s="5">
        <f t="shared" si="0"/>
        <v>0.74000000000000909</v>
      </c>
    </row>
    <row r="58" spans="1:6" x14ac:dyDescent="0.25">
      <c r="A58" t="s">
        <v>73</v>
      </c>
      <c r="B58">
        <v>1087467.8500000001</v>
      </c>
      <c r="C58">
        <v>756418.05</v>
      </c>
      <c r="D58">
        <v>522.59</v>
      </c>
      <c r="E58">
        <v>523.11</v>
      </c>
      <c r="F58" s="5">
        <f t="shared" si="0"/>
        <v>0.51999999999998181</v>
      </c>
    </row>
    <row r="59" spans="1:6" x14ac:dyDescent="0.25">
      <c r="A59" t="s">
        <v>74</v>
      </c>
      <c r="B59">
        <v>876168.29</v>
      </c>
      <c r="C59">
        <v>806583.3</v>
      </c>
      <c r="D59">
        <v>571.92999999999995</v>
      </c>
      <c r="E59">
        <v>572.5</v>
      </c>
      <c r="F59" s="5">
        <f t="shared" si="0"/>
        <v>0.57000000000005002</v>
      </c>
    </row>
    <row r="60" spans="1:6" x14ac:dyDescent="0.25">
      <c r="A60" t="s">
        <v>75</v>
      </c>
      <c r="B60">
        <v>844598.74</v>
      </c>
      <c r="C60">
        <v>849644.31</v>
      </c>
      <c r="D60">
        <v>619.17999999999995</v>
      </c>
      <c r="E60">
        <v>619.67999999999995</v>
      </c>
      <c r="F60" s="5">
        <f t="shared" si="0"/>
        <v>0.5</v>
      </c>
    </row>
    <row r="61" spans="1:6" x14ac:dyDescent="0.25">
      <c r="A61" t="s">
        <v>76</v>
      </c>
      <c r="B61">
        <v>866214.44</v>
      </c>
      <c r="C61">
        <v>556660.96</v>
      </c>
      <c r="D61">
        <v>470.21</v>
      </c>
      <c r="E61">
        <v>470.95</v>
      </c>
      <c r="F61" s="5">
        <f t="shared" si="0"/>
        <v>0.74000000000000909</v>
      </c>
    </row>
    <row r="62" spans="1:6" x14ac:dyDescent="0.25">
      <c r="A62" t="s">
        <v>77</v>
      </c>
      <c r="B62">
        <v>787411.7</v>
      </c>
      <c r="C62">
        <v>886585.86</v>
      </c>
      <c r="D62">
        <v>546.87</v>
      </c>
      <c r="E62">
        <v>546.98</v>
      </c>
      <c r="F62" s="5">
        <f t="shared" si="0"/>
        <v>0.11000000000001364</v>
      </c>
    </row>
    <row r="63" spans="1:6" x14ac:dyDescent="0.25">
      <c r="A63" t="s">
        <v>78</v>
      </c>
      <c r="B63">
        <v>810269.9</v>
      </c>
      <c r="C63">
        <v>779961.45</v>
      </c>
      <c r="D63">
        <v>530.87</v>
      </c>
      <c r="E63">
        <v>531.09</v>
      </c>
      <c r="F63" s="5">
        <f t="shared" si="0"/>
        <v>0.22000000000002728</v>
      </c>
    </row>
    <row r="64" spans="1:6" x14ac:dyDescent="0.25">
      <c r="A64" t="s">
        <v>79</v>
      </c>
      <c r="B64">
        <v>794346.78</v>
      </c>
      <c r="C64">
        <v>841883.31</v>
      </c>
      <c r="D64">
        <v>536.95000000000005</v>
      </c>
      <c r="E64">
        <v>537.37</v>
      </c>
      <c r="F64" s="5">
        <f t="shared" si="0"/>
        <v>0.41999999999995907</v>
      </c>
    </row>
    <row r="65" spans="1:6" x14ac:dyDescent="0.25">
      <c r="A65" t="s">
        <v>80</v>
      </c>
      <c r="B65">
        <v>785394.44</v>
      </c>
      <c r="C65">
        <v>624357.18000000005</v>
      </c>
      <c r="D65">
        <v>460.19</v>
      </c>
      <c r="E65">
        <v>460.03</v>
      </c>
      <c r="F65" s="5">
        <f t="shared" si="0"/>
        <v>-0.16000000000002501</v>
      </c>
    </row>
    <row r="66" spans="1:6" x14ac:dyDescent="0.25">
      <c r="A66" t="s">
        <v>81</v>
      </c>
      <c r="B66">
        <v>854453.69</v>
      </c>
      <c r="C66">
        <v>711751.11</v>
      </c>
      <c r="D66">
        <v>513.85</v>
      </c>
      <c r="E66">
        <v>514.12</v>
      </c>
      <c r="F66" s="5">
        <f t="shared" si="0"/>
        <v>0.26999999999998181</v>
      </c>
    </row>
    <row r="67" spans="1:6" x14ac:dyDescent="0.25">
      <c r="A67" t="s">
        <v>82</v>
      </c>
      <c r="B67">
        <v>906350.46</v>
      </c>
      <c r="C67">
        <v>944080.47</v>
      </c>
      <c r="D67">
        <v>638.20000000000005</v>
      </c>
      <c r="E67">
        <v>638.36</v>
      </c>
      <c r="F67" s="5">
        <f t="shared" ref="F67:F126" si="2">E67-D67</f>
        <v>0.15999999999996817</v>
      </c>
    </row>
    <row r="68" spans="1:6" x14ac:dyDescent="0.25">
      <c r="A68" t="s">
        <v>83</v>
      </c>
      <c r="B68">
        <v>943884.65</v>
      </c>
      <c r="C68">
        <v>1108945.07</v>
      </c>
      <c r="D68">
        <v>655.21</v>
      </c>
      <c r="E68">
        <v>655.22</v>
      </c>
      <c r="F68" s="5">
        <f t="shared" si="2"/>
        <v>9.9999999999909051E-3</v>
      </c>
    </row>
    <row r="69" spans="1:6" x14ac:dyDescent="0.25">
      <c r="A69" t="s">
        <v>84</v>
      </c>
      <c r="B69">
        <v>899600.91</v>
      </c>
      <c r="C69">
        <v>1124924.56</v>
      </c>
      <c r="D69">
        <v>648.78</v>
      </c>
      <c r="E69">
        <v>648.98</v>
      </c>
      <c r="F69" s="5">
        <f t="shared" si="2"/>
        <v>0.20000000000004547</v>
      </c>
    </row>
    <row r="70" spans="1:6" x14ac:dyDescent="0.25">
      <c r="A70" t="s">
        <v>85</v>
      </c>
      <c r="B70">
        <v>797779.29</v>
      </c>
      <c r="C70">
        <v>1111446.43</v>
      </c>
      <c r="D70">
        <v>717.61</v>
      </c>
      <c r="E70">
        <v>718</v>
      </c>
      <c r="F70" s="5">
        <f t="shared" si="2"/>
        <v>0.38999999999998636</v>
      </c>
    </row>
    <row r="71" spans="1:6" x14ac:dyDescent="0.25">
      <c r="A71" t="s">
        <v>86</v>
      </c>
      <c r="B71">
        <v>768466.4</v>
      </c>
      <c r="C71">
        <v>1195216.8</v>
      </c>
      <c r="D71">
        <v>612.48</v>
      </c>
      <c r="E71">
        <v>612.91999999999996</v>
      </c>
      <c r="F71" s="5">
        <f t="shared" si="2"/>
        <v>0.43999999999994088</v>
      </c>
    </row>
    <row r="72" spans="1:6" x14ac:dyDescent="0.25">
      <c r="A72" t="s">
        <v>87</v>
      </c>
      <c r="B72">
        <v>850192.18</v>
      </c>
      <c r="C72">
        <v>1048606.3899999999</v>
      </c>
      <c r="D72">
        <v>676.22</v>
      </c>
      <c r="E72">
        <v>676.43</v>
      </c>
      <c r="F72" s="5">
        <f t="shared" si="2"/>
        <v>0.20999999999992269</v>
      </c>
    </row>
    <row r="73" spans="1:6" x14ac:dyDescent="0.25">
      <c r="A73" t="s">
        <v>88</v>
      </c>
      <c r="B73">
        <v>927259.88</v>
      </c>
      <c r="C73">
        <v>895090.31</v>
      </c>
      <c r="D73">
        <v>594.79</v>
      </c>
      <c r="E73">
        <v>594.69000000000005</v>
      </c>
      <c r="F73" s="5">
        <f t="shared" si="2"/>
        <v>-9.9999999999909051E-2</v>
      </c>
    </row>
    <row r="74" spans="1:6" x14ac:dyDescent="0.25">
      <c r="A74" t="s">
        <v>89</v>
      </c>
      <c r="B74">
        <v>935613.59</v>
      </c>
      <c r="C74">
        <v>764646.89</v>
      </c>
      <c r="D74">
        <v>472.44</v>
      </c>
      <c r="E74">
        <v>472.51</v>
      </c>
      <c r="F74" s="5">
        <f t="shared" si="2"/>
        <v>6.9999999999993179E-2</v>
      </c>
    </row>
    <row r="75" spans="1:6" x14ac:dyDescent="0.25">
      <c r="A75" t="s">
        <v>90</v>
      </c>
      <c r="B75">
        <v>763839.8</v>
      </c>
      <c r="C75">
        <v>733307.96</v>
      </c>
      <c r="D75">
        <v>525.08000000000004</v>
      </c>
      <c r="E75">
        <v>525.39</v>
      </c>
      <c r="F75" s="5">
        <f t="shared" si="2"/>
        <v>0.30999999999994543</v>
      </c>
    </row>
    <row r="76" spans="1:6" x14ac:dyDescent="0.25">
      <c r="A76" t="s">
        <v>91</v>
      </c>
      <c r="B76">
        <v>791532.43</v>
      </c>
      <c r="C76">
        <v>563562.13</v>
      </c>
      <c r="D76">
        <v>419.7</v>
      </c>
      <c r="E76">
        <v>419.81</v>
      </c>
      <c r="F76" s="5">
        <f t="shared" si="2"/>
        <v>0.11000000000001364</v>
      </c>
    </row>
    <row r="77" spans="1:6" x14ac:dyDescent="0.25">
      <c r="A77" t="s">
        <v>92</v>
      </c>
      <c r="B77">
        <v>800526.95</v>
      </c>
      <c r="C77">
        <v>940768.06</v>
      </c>
      <c r="D77">
        <v>592.91999999999996</v>
      </c>
      <c r="E77">
        <v>593.04999999999995</v>
      </c>
      <c r="F77" s="5">
        <f t="shared" si="2"/>
        <v>0.12999999999999545</v>
      </c>
    </row>
    <row r="78" spans="1:6" x14ac:dyDescent="0.25">
      <c r="A78" t="s">
        <v>93</v>
      </c>
      <c r="B78">
        <v>925601.98</v>
      </c>
      <c r="C78">
        <v>970391.13</v>
      </c>
      <c r="D78">
        <v>633.19000000000005</v>
      </c>
      <c r="E78">
        <v>633.08000000000004</v>
      </c>
      <c r="F78" s="5">
        <f t="shared" si="2"/>
        <v>-0.11000000000001364</v>
      </c>
    </row>
    <row r="79" spans="1:6" x14ac:dyDescent="0.25">
      <c r="A79" t="s">
        <v>94</v>
      </c>
      <c r="B79">
        <v>877013.93</v>
      </c>
      <c r="C79">
        <v>934846.51</v>
      </c>
      <c r="D79">
        <v>614.9</v>
      </c>
      <c r="E79">
        <v>615.45000000000005</v>
      </c>
      <c r="F79" s="5">
        <f t="shared" si="2"/>
        <v>0.55000000000006821</v>
      </c>
    </row>
    <row r="80" spans="1:6" x14ac:dyDescent="0.25">
      <c r="A80" t="s">
        <v>95</v>
      </c>
      <c r="B80">
        <v>967571.54</v>
      </c>
      <c r="C80">
        <v>817427.27</v>
      </c>
      <c r="D80">
        <v>526.79</v>
      </c>
      <c r="E80">
        <v>527.21</v>
      </c>
      <c r="F80" s="5">
        <f t="shared" si="2"/>
        <v>0.42000000000007276</v>
      </c>
    </row>
    <row r="81" spans="1:6" x14ac:dyDescent="0.25">
      <c r="A81" t="s">
        <v>96</v>
      </c>
      <c r="B81">
        <v>954077.05</v>
      </c>
      <c r="C81">
        <v>705147.45</v>
      </c>
      <c r="D81">
        <v>438.82</v>
      </c>
      <c r="E81">
        <v>439.26</v>
      </c>
      <c r="F81" s="5">
        <f t="shared" si="2"/>
        <v>0.43999999999999773</v>
      </c>
    </row>
    <row r="82" spans="1:6" x14ac:dyDescent="0.25">
      <c r="A82" t="s">
        <v>97</v>
      </c>
      <c r="B82">
        <v>1104354.32</v>
      </c>
      <c r="C82">
        <v>1382722.29</v>
      </c>
      <c r="D82">
        <v>715.81</v>
      </c>
      <c r="E82">
        <v>716.07</v>
      </c>
      <c r="F82" s="5">
        <f t="shared" si="2"/>
        <v>0.26000000000010459</v>
      </c>
    </row>
    <row r="83" spans="1:6" x14ac:dyDescent="0.25">
      <c r="A83" t="s">
        <v>98</v>
      </c>
      <c r="B83">
        <v>1132779.3400000001</v>
      </c>
      <c r="C83">
        <v>1375088.99</v>
      </c>
      <c r="D83">
        <v>709.53</v>
      </c>
      <c r="E83">
        <v>710.06</v>
      </c>
      <c r="F83" s="5">
        <f t="shared" si="2"/>
        <v>0.52999999999997272</v>
      </c>
    </row>
    <row r="84" spans="1:6" x14ac:dyDescent="0.25">
      <c r="A84" t="s">
        <v>99</v>
      </c>
      <c r="B84">
        <v>1170889.54</v>
      </c>
      <c r="C84">
        <v>1387972.16</v>
      </c>
      <c r="D84">
        <v>737.09</v>
      </c>
      <c r="E84">
        <v>737.22</v>
      </c>
      <c r="F84" s="5">
        <f t="shared" si="2"/>
        <v>0.12999999999999545</v>
      </c>
    </row>
    <row r="85" spans="1:6" x14ac:dyDescent="0.25">
      <c r="A85" t="s">
        <v>100</v>
      </c>
      <c r="B85">
        <v>1200853.22</v>
      </c>
      <c r="C85">
        <v>1382851.25</v>
      </c>
      <c r="D85">
        <v>729.02</v>
      </c>
      <c r="E85">
        <v>729.24</v>
      </c>
      <c r="F85" s="5">
        <f t="shared" si="2"/>
        <v>0.22000000000002728</v>
      </c>
    </row>
    <row r="86" spans="1:6" x14ac:dyDescent="0.25">
      <c r="A86" t="s">
        <v>101</v>
      </c>
      <c r="B86">
        <v>1199160.44</v>
      </c>
      <c r="C86">
        <v>1364282.2</v>
      </c>
      <c r="D86">
        <v>702.14</v>
      </c>
      <c r="E86">
        <v>702.32</v>
      </c>
      <c r="F86" s="5">
        <f t="shared" si="2"/>
        <v>0.18000000000006366</v>
      </c>
    </row>
    <row r="87" spans="1:6" x14ac:dyDescent="0.25">
      <c r="A87" t="s">
        <v>102</v>
      </c>
      <c r="B87">
        <v>1189154.3500000001</v>
      </c>
      <c r="C87">
        <v>1343640.82</v>
      </c>
      <c r="D87">
        <v>670.89</v>
      </c>
      <c r="E87">
        <v>670.97</v>
      </c>
      <c r="F87" s="5">
        <f t="shared" si="2"/>
        <v>8.0000000000040927E-2</v>
      </c>
    </row>
    <row r="88" spans="1:6" x14ac:dyDescent="0.25">
      <c r="A88" t="s">
        <v>103</v>
      </c>
      <c r="B88">
        <v>1187509.26</v>
      </c>
      <c r="C88">
        <v>1318852.6599999999</v>
      </c>
      <c r="D88">
        <v>675.24</v>
      </c>
      <c r="E88">
        <v>675.43</v>
      </c>
      <c r="F88" s="5">
        <f t="shared" si="2"/>
        <v>0.18999999999994088</v>
      </c>
    </row>
    <row r="89" spans="1:6" x14ac:dyDescent="0.25">
      <c r="A89" t="s">
        <v>104</v>
      </c>
      <c r="B89">
        <v>1149499.6100000001</v>
      </c>
      <c r="C89">
        <v>1344782.92</v>
      </c>
      <c r="D89">
        <v>715.72</v>
      </c>
      <c r="E89">
        <v>715.54</v>
      </c>
      <c r="F89" s="5">
        <f t="shared" si="2"/>
        <v>-0.18000000000006366</v>
      </c>
    </row>
    <row r="90" spans="1:6" x14ac:dyDescent="0.25">
      <c r="A90" t="s">
        <v>105</v>
      </c>
      <c r="B90">
        <v>1127156.68</v>
      </c>
      <c r="C90">
        <v>1339659.17</v>
      </c>
      <c r="D90">
        <v>693.66</v>
      </c>
      <c r="E90">
        <v>693.78</v>
      </c>
      <c r="F90" s="5">
        <f t="shared" si="2"/>
        <v>0.12000000000000455</v>
      </c>
    </row>
    <row r="91" spans="1:6" x14ac:dyDescent="0.25">
      <c r="A91" t="s">
        <v>106</v>
      </c>
      <c r="B91">
        <v>1096777.29</v>
      </c>
      <c r="C91">
        <v>1346544.38</v>
      </c>
      <c r="D91">
        <v>732.59</v>
      </c>
      <c r="E91">
        <v>732.96</v>
      </c>
      <c r="F91" s="5">
        <f t="shared" si="2"/>
        <v>0.37000000000000455</v>
      </c>
    </row>
    <row r="92" spans="1:6" x14ac:dyDescent="0.25">
      <c r="A92" t="s">
        <v>107</v>
      </c>
      <c r="B92">
        <v>1098135.98</v>
      </c>
      <c r="C92">
        <v>1323255.22</v>
      </c>
      <c r="D92">
        <v>699.69</v>
      </c>
      <c r="E92">
        <v>700.09</v>
      </c>
      <c r="F92" s="5">
        <f t="shared" si="2"/>
        <v>0.39999999999997726</v>
      </c>
    </row>
    <row r="93" spans="1:6" x14ac:dyDescent="0.25">
      <c r="A93" t="s">
        <v>108</v>
      </c>
      <c r="B93">
        <v>1097164.1399999999</v>
      </c>
      <c r="C93">
        <v>1301759.69</v>
      </c>
      <c r="D93">
        <v>780.88</v>
      </c>
      <c r="E93">
        <v>781.3</v>
      </c>
      <c r="F93" s="5">
        <f t="shared" si="2"/>
        <v>0.41999999999995907</v>
      </c>
    </row>
    <row r="94" spans="1:6" x14ac:dyDescent="0.25">
      <c r="A94" t="s">
        <v>109</v>
      </c>
      <c r="B94">
        <v>1093805.93</v>
      </c>
      <c r="C94">
        <v>1271105.74</v>
      </c>
      <c r="D94">
        <v>668.37</v>
      </c>
      <c r="E94">
        <v>668.77</v>
      </c>
      <c r="F94" s="5">
        <f t="shared" si="2"/>
        <v>0.39999999999997726</v>
      </c>
    </row>
    <row r="95" spans="1:6" x14ac:dyDescent="0.25">
      <c r="A95" t="s">
        <v>110</v>
      </c>
      <c r="B95">
        <v>1101022.55</v>
      </c>
      <c r="C95">
        <v>1242127</v>
      </c>
      <c r="D95">
        <v>665.53</v>
      </c>
      <c r="E95">
        <v>665.92</v>
      </c>
      <c r="F95" s="5">
        <f t="shared" si="2"/>
        <v>0.38999999999998636</v>
      </c>
    </row>
    <row r="96" spans="1:6" x14ac:dyDescent="0.25">
      <c r="A96" t="s">
        <v>111</v>
      </c>
      <c r="B96">
        <v>1105319.1100000001</v>
      </c>
      <c r="C96">
        <v>1214609.6200000001</v>
      </c>
      <c r="D96">
        <v>669.84</v>
      </c>
      <c r="E96">
        <v>670.25</v>
      </c>
      <c r="F96" s="5">
        <f t="shared" si="2"/>
        <v>0.40999999999996817</v>
      </c>
    </row>
    <row r="97" spans="1:6" x14ac:dyDescent="0.25">
      <c r="A97" t="s">
        <v>112</v>
      </c>
      <c r="B97">
        <v>1108394.1499999999</v>
      </c>
      <c r="C97">
        <v>1181284.1000000001</v>
      </c>
      <c r="D97">
        <v>682.61</v>
      </c>
      <c r="E97">
        <v>682.78</v>
      </c>
      <c r="F97" s="5">
        <f t="shared" si="2"/>
        <v>0.16999999999995907</v>
      </c>
    </row>
    <row r="98" spans="1:6" x14ac:dyDescent="0.25">
      <c r="A98" t="s">
        <v>113</v>
      </c>
      <c r="B98">
        <v>1146017.56</v>
      </c>
      <c r="C98">
        <v>1176397.1200000001</v>
      </c>
      <c r="D98">
        <v>676.83</v>
      </c>
      <c r="E98">
        <v>676.73</v>
      </c>
      <c r="F98" s="5">
        <f t="shared" si="2"/>
        <v>-0.10000000000002274</v>
      </c>
    </row>
    <row r="99" spans="1:6" x14ac:dyDescent="0.25">
      <c r="A99" t="s">
        <v>114</v>
      </c>
      <c r="B99">
        <v>1146073.18</v>
      </c>
      <c r="C99">
        <v>1207280.55</v>
      </c>
      <c r="D99">
        <v>669.86</v>
      </c>
      <c r="E99">
        <v>669.98</v>
      </c>
      <c r="F99" s="5">
        <f t="shared" si="2"/>
        <v>0.12000000000000455</v>
      </c>
    </row>
    <row r="100" spans="1:6" x14ac:dyDescent="0.25">
      <c r="A100" t="s">
        <v>115</v>
      </c>
      <c r="B100">
        <v>1169155.99</v>
      </c>
      <c r="C100">
        <v>1252103.8999999999</v>
      </c>
      <c r="D100">
        <v>645.87</v>
      </c>
      <c r="E100">
        <v>645.85</v>
      </c>
      <c r="F100" s="5">
        <f t="shared" si="2"/>
        <v>-1.999999999998181E-2</v>
      </c>
    </row>
    <row r="101" spans="1:6" x14ac:dyDescent="0.25">
      <c r="A101" t="s">
        <v>116</v>
      </c>
      <c r="B101">
        <v>1200831.49</v>
      </c>
      <c r="C101">
        <v>1204144.81</v>
      </c>
      <c r="D101">
        <v>682.18</v>
      </c>
      <c r="E101">
        <v>682.3</v>
      </c>
      <c r="F101" s="5">
        <f t="shared" si="2"/>
        <v>0.12000000000000455</v>
      </c>
    </row>
    <row r="102" spans="1:6" x14ac:dyDescent="0.25">
      <c r="A102" t="s">
        <v>117</v>
      </c>
      <c r="B102">
        <v>1190664.08</v>
      </c>
      <c r="C102">
        <v>1169816.1599999999</v>
      </c>
      <c r="D102">
        <v>662.55</v>
      </c>
      <c r="E102">
        <v>662.76</v>
      </c>
      <c r="F102" s="5">
        <f t="shared" si="2"/>
        <v>0.21000000000003638</v>
      </c>
    </row>
    <row r="103" spans="1:6" x14ac:dyDescent="0.25">
      <c r="A103" t="s">
        <v>118</v>
      </c>
      <c r="B103">
        <v>1180885.8899999999</v>
      </c>
      <c r="C103">
        <v>1207729.06</v>
      </c>
      <c r="D103">
        <v>661.94</v>
      </c>
      <c r="E103">
        <v>661.97</v>
      </c>
      <c r="F103" s="5">
        <f t="shared" si="2"/>
        <v>2.9999999999972715E-2</v>
      </c>
    </row>
    <row r="104" spans="1:6" x14ac:dyDescent="0.25">
      <c r="A104" t="s">
        <v>119</v>
      </c>
      <c r="B104">
        <v>1197646.45</v>
      </c>
      <c r="C104">
        <v>1217433.1200000001</v>
      </c>
      <c r="D104">
        <v>632.66</v>
      </c>
      <c r="E104">
        <v>633.12</v>
      </c>
      <c r="F104" s="5">
        <f t="shared" si="2"/>
        <v>0.46000000000003638</v>
      </c>
    </row>
    <row r="105" spans="1:6" x14ac:dyDescent="0.25">
      <c r="A105" t="s">
        <v>120</v>
      </c>
      <c r="B105">
        <v>1206609.22</v>
      </c>
      <c r="C105">
        <v>1257968.07</v>
      </c>
      <c r="D105">
        <v>657.38</v>
      </c>
      <c r="E105">
        <v>657.61</v>
      </c>
      <c r="F105" s="5">
        <f t="shared" si="2"/>
        <v>0.23000000000001819</v>
      </c>
    </row>
    <row r="106" spans="1:6" x14ac:dyDescent="0.25">
      <c r="A106" t="s">
        <v>121</v>
      </c>
      <c r="B106">
        <v>1148680.46</v>
      </c>
      <c r="C106">
        <v>1261966.08</v>
      </c>
      <c r="D106">
        <v>641.23</v>
      </c>
      <c r="E106">
        <v>641.39</v>
      </c>
      <c r="F106" s="5">
        <f t="shared" si="2"/>
        <v>0.15999999999996817</v>
      </c>
    </row>
    <row r="107" spans="1:6" x14ac:dyDescent="0.25">
      <c r="A107" t="s">
        <v>122</v>
      </c>
      <c r="B107">
        <v>1131437.26</v>
      </c>
      <c r="C107">
        <v>1325039.83</v>
      </c>
      <c r="D107">
        <v>665.47</v>
      </c>
      <c r="E107">
        <v>665.46</v>
      </c>
      <c r="F107" s="5">
        <f t="shared" si="2"/>
        <v>-9.9999999999909051E-3</v>
      </c>
    </row>
    <row r="108" spans="1:6" x14ac:dyDescent="0.25">
      <c r="A108" t="s">
        <v>123</v>
      </c>
      <c r="B108">
        <v>1141632.69</v>
      </c>
      <c r="C108">
        <v>1296617.75</v>
      </c>
      <c r="D108">
        <v>665.41</v>
      </c>
      <c r="E108">
        <v>665.63</v>
      </c>
      <c r="F108" s="5">
        <f t="shared" si="2"/>
        <v>0.22000000000002728</v>
      </c>
    </row>
    <row r="109" spans="1:6" x14ac:dyDescent="0.25">
      <c r="A109" t="s">
        <v>124</v>
      </c>
      <c r="B109">
        <v>1180750.72</v>
      </c>
      <c r="C109">
        <v>1286685.3799999999</v>
      </c>
      <c r="D109">
        <v>677.08</v>
      </c>
      <c r="E109">
        <v>677.23</v>
      </c>
      <c r="F109" s="5">
        <f t="shared" si="2"/>
        <v>0.14999999999997726</v>
      </c>
    </row>
    <row r="110" spans="1:6" x14ac:dyDescent="0.25">
      <c r="A110" t="s">
        <v>125</v>
      </c>
      <c r="B110">
        <v>1187524.05</v>
      </c>
      <c r="C110">
        <v>1305678.9099999999</v>
      </c>
      <c r="D110">
        <v>678.66</v>
      </c>
      <c r="E110">
        <v>678.73</v>
      </c>
      <c r="F110" s="5">
        <f t="shared" si="2"/>
        <v>7.0000000000050022E-2</v>
      </c>
    </row>
    <row r="111" spans="1:6" x14ac:dyDescent="0.25">
      <c r="A111" t="s">
        <v>126</v>
      </c>
      <c r="B111">
        <v>1167572.31</v>
      </c>
      <c r="C111">
        <v>1351234.84</v>
      </c>
      <c r="D111">
        <v>665.13</v>
      </c>
      <c r="E111">
        <v>664.99</v>
      </c>
      <c r="F111" s="5">
        <f t="shared" si="2"/>
        <v>-0.13999999999998636</v>
      </c>
    </row>
    <row r="112" spans="1:6" x14ac:dyDescent="0.25">
      <c r="A112" t="s">
        <v>127</v>
      </c>
      <c r="B112">
        <v>1165712.44</v>
      </c>
      <c r="C112">
        <v>1363545.27</v>
      </c>
      <c r="D112">
        <v>676.03</v>
      </c>
      <c r="E112">
        <v>676.08</v>
      </c>
      <c r="F112" s="5">
        <f t="shared" si="2"/>
        <v>5.0000000000068212E-2</v>
      </c>
    </row>
    <row r="113" spans="1:6" x14ac:dyDescent="0.25">
      <c r="A113" t="s">
        <v>128</v>
      </c>
      <c r="B113">
        <v>1193301.75</v>
      </c>
      <c r="C113">
        <v>1233603.21</v>
      </c>
      <c r="D113">
        <v>536.55999999999995</v>
      </c>
      <c r="E113">
        <v>536.73</v>
      </c>
      <c r="F113" s="5">
        <f t="shared" si="2"/>
        <v>0.17000000000007276</v>
      </c>
    </row>
    <row r="114" spans="1:6" x14ac:dyDescent="0.25">
      <c r="A114" t="s">
        <v>129</v>
      </c>
      <c r="B114">
        <v>1135144.8999999999</v>
      </c>
      <c r="C114">
        <v>1310188.1200000001</v>
      </c>
      <c r="D114">
        <v>668.65</v>
      </c>
      <c r="E114">
        <v>668.73</v>
      </c>
      <c r="F114" s="5">
        <f t="shared" si="2"/>
        <v>8.0000000000040927E-2</v>
      </c>
    </row>
    <row r="115" spans="1:6" x14ac:dyDescent="0.25">
      <c r="A115" t="s">
        <v>130</v>
      </c>
      <c r="B115">
        <v>1104437.05</v>
      </c>
      <c r="C115">
        <v>1276486.8500000001</v>
      </c>
      <c r="D115">
        <v>665.52</v>
      </c>
      <c r="E115">
        <v>665.88</v>
      </c>
      <c r="F115" s="5">
        <f t="shared" si="2"/>
        <v>0.36000000000001364</v>
      </c>
    </row>
    <row r="116" spans="1:6" x14ac:dyDescent="0.25">
      <c r="A116" t="s">
        <v>131</v>
      </c>
      <c r="B116">
        <v>1137058.08</v>
      </c>
      <c r="C116">
        <v>1238104.99</v>
      </c>
      <c r="D116">
        <v>645.48</v>
      </c>
      <c r="E116">
        <v>645.72</v>
      </c>
      <c r="F116" s="5">
        <f t="shared" si="2"/>
        <v>0.24000000000000909</v>
      </c>
    </row>
    <row r="117" spans="1:6" x14ac:dyDescent="0.25">
      <c r="A117" t="s">
        <v>132</v>
      </c>
      <c r="B117">
        <v>1158724.3400000001</v>
      </c>
      <c r="C117">
        <v>1239606.72</v>
      </c>
      <c r="D117">
        <v>656.89</v>
      </c>
      <c r="E117">
        <v>657.04</v>
      </c>
      <c r="F117" s="5">
        <f t="shared" si="2"/>
        <v>0.14999999999997726</v>
      </c>
    </row>
    <row r="118" spans="1:6" x14ac:dyDescent="0.25">
      <c r="A118" t="s">
        <v>133</v>
      </c>
      <c r="B118">
        <v>1182678.1299999999</v>
      </c>
      <c r="C118">
        <v>1237430.73</v>
      </c>
      <c r="D118">
        <v>580.65</v>
      </c>
      <c r="E118">
        <v>580.79</v>
      </c>
      <c r="F118" s="5">
        <f t="shared" si="2"/>
        <v>0.13999999999998636</v>
      </c>
    </row>
    <row r="119" spans="1:6" x14ac:dyDescent="0.25">
      <c r="A119" t="s">
        <v>134</v>
      </c>
      <c r="B119">
        <v>1135373.26</v>
      </c>
      <c r="C119">
        <v>1279220.75</v>
      </c>
      <c r="D119">
        <v>730.33</v>
      </c>
      <c r="E119">
        <v>730.55</v>
      </c>
      <c r="F119" s="5">
        <f t="shared" si="2"/>
        <v>0.2199999999999136</v>
      </c>
    </row>
    <row r="120" spans="1:6" x14ac:dyDescent="0.25">
      <c r="A120" t="s">
        <v>135</v>
      </c>
      <c r="B120">
        <v>1127543.5900000001</v>
      </c>
      <c r="C120">
        <v>1176220.17</v>
      </c>
      <c r="D120">
        <v>675.14</v>
      </c>
      <c r="E120">
        <v>675.45</v>
      </c>
      <c r="F120" s="5">
        <f t="shared" si="2"/>
        <v>0.31000000000005912</v>
      </c>
    </row>
    <row r="121" spans="1:6" x14ac:dyDescent="0.25">
      <c r="A121" t="s">
        <v>136</v>
      </c>
      <c r="B121">
        <v>1176247.53</v>
      </c>
      <c r="C121">
        <v>1175733.04</v>
      </c>
      <c r="D121">
        <v>713.76</v>
      </c>
      <c r="E121">
        <v>713.85</v>
      </c>
      <c r="F121" s="5">
        <f t="shared" si="2"/>
        <v>9.0000000000031832E-2</v>
      </c>
    </row>
    <row r="122" spans="1:6" x14ac:dyDescent="0.25">
      <c r="A122" t="s">
        <v>137</v>
      </c>
      <c r="B122">
        <v>1161752.33</v>
      </c>
      <c r="C122">
        <v>1221587.8700000001</v>
      </c>
      <c r="D122">
        <v>682.06</v>
      </c>
      <c r="E122">
        <v>682.38</v>
      </c>
      <c r="F122" s="5">
        <f t="shared" si="2"/>
        <v>0.32000000000005002</v>
      </c>
    </row>
    <row r="123" spans="1:6" x14ac:dyDescent="0.25">
      <c r="A123" t="s">
        <v>138</v>
      </c>
      <c r="B123">
        <v>1160512.26</v>
      </c>
      <c r="C123">
        <v>1326344.57</v>
      </c>
      <c r="D123">
        <v>685.19</v>
      </c>
      <c r="E123">
        <v>685.46</v>
      </c>
      <c r="F123" s="5">
        <f t="shared" si="2"/>
        <v>0.26999999999998181</v>
      </c>
    </row>
    <row r="124" spans="1:6" x14ac:dyDescent="0.25">
      <c r="A124" t="s">
        <v>139</v>
      </c>
      <c r="B124">
        <v>1165451.3600000001</v>
      </c>
      <c r="C124">
        <v>1299906.69</v>
      </c>
      <c r="D124">
        <v>677.65</v>
      </c>
      <c r="E124">
        <v>677.63</v>
      </c>
      <c r="F124" s="5">
        <f t="shared" si="2"/>
        <v>-1.999999999998181E-2</v>
      </c>
    </row>
    <row r="125" spans="1:6" x14ac:dyDescent="0.25">
      <c r="A125" t="s">
        <v>140</v>
      </c>
      <c r="B125">
        <v>1122042.57</v>
      </c>
      <c r="C125">
        <v>1263903.24</v>
      </c>
      <c r="D125">
        <v>641.47</v>
      </c>
      <c r="E125">
        <v>641.30999999999995</v>
      </c>
      <c r="F125" s="5">
        <f t="shared" si="2"/>
        <v>-0.16000000000008185</v>
      </c>
    </row>
    <row r="126" spans="1:6" x14ac:dyDescent="0.25">
      <c r="A126" t="s">
        <v>141</v>
      </c>
      <c r="B126">
        <v>1118336.1399999999</v>
      </c>
      <c r="C126">
        <v>1308052.28</v>
      </c>
      <c r="D126">
        <v>704.22</v>
      </c>
      <c r="E126">
        <v>704.34</v>
      </c>
      <c r="F126" s="5">
        <f t="shared" si="2"/>
        <v>0.12000000000000455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B1_East_vva_point-cloud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2022-01-24T19:38:39Z</dcterms:modified>
</cp:coreProperties>
</file>