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VA_All" sheetId="9" r:id="rId1"/>
    <sheet name="Urban" sheetId="10" r:id="rId2"/>
    <sheet name="Low and High Grass" sheetId="11" r:id="rId3"/>
  </sheets>
  <definedNames>
    <definedName name="Checkpoints_SVA_AllBlocks_GrdClass_Final" localSheetId="0">SVA_All!$A$2:$F$55</definedName>
    <definedName name="Checkpoints_SVA_AllBlocks_LowHighVeg_Final_Tscan" localSheetId="2">'Low and High Grass'!$A$2:$F$45</definedName>
    <definedName name="Checkpoints_SVA_AllBlocks_Urban_Final_Tscan" localSheetId="1">Urban!$A$2:$F$20</definedName>
  </definedNames>
  <calcPr calcId="144525"/>
</workbook>
</file>

<file path=xl/calcChain.xml><?xml version="1.0" encoding="utf-8"?>
<calcChain xmlns="http://schemas.openxmlformats.org/spreadsheetml/2006/main">
  <c r="G38" i="11" l="1"/>
  <c r="G13" i="10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" i="11"/>
  <c r="G4" i="10"/>
  <c r="G5" i="10"/>
  <c r="G6" i="10"/>
  <c r="G7" i="10"/>
  <c r="G8" i="10"/>
  <c r="G9" i="10"/>
  <c r="G10" i="10"/>
  <c r="G11" i="10"/>
  <c r="G12" i="10"/>
  <c r="G3" i="10"/>
  <c r="G48" i="9" l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3" i="9"/>
</calcChain>
</file>

<file path=xl/connections.xml><?xml version="1.0" encoding="utf-8"?>
<connections xmlns="http://schemas.openxmlformats.org/spreadsheetml/2006/main">
  <connection id="1" name="Checkpoints_SVA_AllBlocks_GrdClass_Final1" type="6" refreshedVersion="4" background="1" saveData="1">
    <textPr codePage="437" sourceFile="Y:\Lidar\312012391_Kansas_2013_LiDAR\REPORTS\Final_LiDAR_Report\Appendix_A1_Control_Assessment_2013_Kansas_LiDAR\Checkpoints_SVA_AllBlocks_GrdClass_Final.txt" delimited="0">
      <textFields count="6">
        <textField/>
        <textField position="9"/>
        <textField position="22"/>
        <textField position="34"/>
        <textField position="42"/>
        <textField position="52"/>
      </textFields>
    </textPr>
  </connection>
  <connection id="2" name="Checkpoints_SVA_AllBlocks_LowHighVeg_Final_Tscan" type="6" refreshedVersion="4" background="1" saveData="1">
    <textPr codePage="437" sourceFile="Y:\Lidar\312012391_Kansas_2013_LiDAR\REPORTS\Control_Reports\Final\All_Blocks\SVA\Checkpoints_SVA_AllBlocks_LowHighVeg_Final_Tscan.txt" delimited="0">
      <textFields count="6">
        <textField/>
        <textField position="17"/>
        <textField position="28"/>
        <textField position="42"/>
        <textField position="52"/>
        <textField position="62"/>
      </textFields>
    </textPr>
  </connection>
  <connection id="3" name="Checkpoints_SVA_AllBlocks_Urban_Final_Tscan" type="6" refreshedVersion="4" background="1" saveData="1">
    <textPr codePage="437" sourceFile="Y:\Lidar\312012391_Kansas_2013_LiDAR\REPORTS\Control_Reports\Final\All_Blocks\SVA\Checkpoints_SVA_AllBlocks_Urban_Final_Tscan.txt" delimited="0">
      <textFields count="6">
        <textField/>
        <textField position="17"/>
        <textField position="28"/>
        <textField position="42"/>
        <textField position="52"/>
        <textField position="61"/>
      </textFields>
    </textPr>
  </connection>
</connections>
</file>

<file path=xl/sharedStrings.xml><?xml version="1.0" encoding="utf-8"?>
<sst xmlns="http://schemas.openxmlformats.org/spreadsheetml/2006/main" count="148" uniqueCount="73">
  <si>
    <t>KS46-HV</t>
  </si>
  <si>
    <t>KS29-LV</t>
  </si>
  <si>
    <t>KS24-LV</t>
  </si>
  <si>
    <t>KS04-HV</t>
  </si>
  <si>
    <t>KS31-HV</t>
  </si>
  <si>
    <t>KS02-UB</t>
  </si>
  <si>
    <t>KS45-LV</t>
  </si>
  <si>
    <t>KS58-LV</t>
  </si>
  <si>
    <t>KS60-LV</t>
  </si>
  <si>
    <t>KS35-HV</t>
  </si>
  <si>
    <t>KS88-LV</t>
  </si>
  <si>
    <t>KS11-LV</t>
  </si>
  <si>
    <t>KS90-HV</t>
  </si>
  <si>
    <t>KS10-LV</t>
  </si>
  <si>
    <t>KS85-HV</t>
  </si>
  <si>
    <t>KS37-LV</t>
  </si>
  <si>
    <t>KS99-LV</t>
  </si>
  <si>
    <t>KS41-UB</t>
  </si>
  <si>
    <t>KS08-HV</t>
  </si>
  <si>
    <t>KS39-LV</t>
  </si>
  <si>
    <t>KS28-HV</t>
  </si>
  <si>
    <t>KS15-UB</t>
  </si>
  <si>
    <t>KS16-HV</t>
  </si>
  <si>
    <t>KS63-LV</t>
  </si>
  <si>
    <t>KS64-UB</t>
  </si>
  <si>
    <t>KS01-HV</t>
  </si>
  <si>
    <t>KS03-UB</t>
  </si>
  <si>
    <t>KS91-LV</t>
  </si>
  <si>
    <t>KS54-HV</t>
  </si>
  <si>
    <t>KS55-HV</t>
  </si>
  <si>
    <t>KS47-UB</t>
  </si>
  <si>
    <t>KS62-HV</t>
  </si>
  <si>
    <t>KS96-LV</t>
  </si>
  <si>
    <t>KS25-UB</t>
  </si>
  <si>
    <t>KS43-UB</t>
  </si>
  <si>
    <t>KS59-UB</t>
  </si>
  <si>
    <t>KS97-HV</t>
  </si>
  <si>
    <t>KS42-UB</t>
  </si>
  <si>
    <t>KS100-LV</t>
  </si>
  <si>
    <t>KS80-LV</t>
  </si>
  <si>
    <t>KS76-LV</t>
  </si>
  <si>
    <t>KS14-LV</t>
  </si>
  <si>
    <t>KS74-HV</t>
  </si>
  <si>
    <t>KS94-HV</t>
  </si>
  <si>
    <t>Average dz</t>
  </si>
  <si>
    <t>Minimum dz</t>
  </si>
  <si>
    <t>Maximum dz</t>
  </si>
  <si>
    <t>Average magnitude</t>
  </si>
  <si>
    <t>Root mean square</t>
  </si>
  <si>
    <t>Std deviation</t>
  </si>
  <si>
    <t>0.121*</t>
  </si>
  <si>
    <t>*This Report was generated by comparing the DEM to each checkpoint</t>
  </si>
  <si>
    <t>Name</t>
  </si>
  <si>
    <t>Control X</t>
  </si>
  <si>
    <t>Control Y</t>
  </si>
  <si>
    <t>Control</t>
  </si>
  <si>
    <t>Z Surface</t>
  </si>
  <si>
    <t>Z Error</t>
  </si>
  <si>
    <t>KS54-HV_N</t>
  </si>
  <si>
    <t>EW 732658.540</t>
  </si>
  <si>
    <t>NAD83 UTM Zone 14 HARN Meters</t>
  </si>
  <si>
    <t>NAVD88 Geoid09 Meters</t>
  </si>
  <si>
    <t>Absolute Z  Error</t>
  </si>
  <si>
    <t>95th Percentile</t>
  </si>
  <si>
    <t>Number</t>
  </si>
  <si>
    <t>Easting</t>
  </si>
  <si>
    <t>Northing</t>
  </si>
  <si>
    <t>Known Z</t>
  </si>
  <si>
    <t>Laser Z</t>
  </si>
  <si>
    <t>Dz</t>
  </si>
  <si>
    <t>KS54-HV_NEW</t>
  </si>
  <si>
    <t>0.079*</t>
  </si>
  <si>
    <t>0.131*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</si>
</sst>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heckpoints_SVA_AllBlocks_GrdClass_Final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Checkpoints_SVA_AllBlocks_Urban_Final_Tscan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Checkpoints_SVA_AllBlocks_LowHighVeg_Final_Tscan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G48" sqref="G48"/>
    </sheetView>
  </sheetViews>
  <sheetFormatPr defaultRowHeight="15" x14ac:dyDescent="0.25"/>
  <cols>
    <col min="1" max="1" width="18.5703125" bestFit="1" customWidth="1"/>
    <col min="2" max="2" width="14" bestFit="1" customWidth="1"/>
    <col min="3" max="3" width="12" bestFit="1" customWidth="1"/>
    <col min="4" max="4" width="8" bestFit="1" customWidth="1"/>
    <col min="5" max="5" width="9" bestFit="1" customWidth="1"/>
    <col min="6" max="6" width="6.7109375" bestFit="1" customWidth="1"/>
    <col min="7" max="7" width="15.7109375" bestFit="1" customWidth="1"/>
    <col min="8" max="8" width="14.5703125" bestFit="1" customWidth="1"/>
  </cols>
  <sheetData>
    <row r="1" spans="1:10" x14ac:dyDescent="0.25">
      <c r="A1" t="s">
        <v>60</v>
      </c>
      <c r="D1" t="s">
        <v>61</v>
      </c>
      <c r="G1" s="4" t="s">
        <v>63</v>
      </c>
    </row>
    <row r="2" spans="1:10" x14ac:dyDescent="0.25">
      <c r="A2" s="2" t="s">
        <v>52</v>
      </c>
      <c r="B2" s="2" t="s">
        <v>53</v>
      </c>
      <c r="C2" s="2" t="s">
        <v>54</v>
      </c>
      <c r="D2" s="2" t="s">
        <v>55</v>
      </c>
      <c r="E2" s="2" t="s">
        <v>56</v>
      </c>
      <c r="F2" s="2" t="s">
        <v>57</v>
      </c>
      <c r="G2" s="5" t="s">
        <v>62</v>
      </c>
      <c r="H2" s="1"/>
      <c r="I2" s="1"/>
      <c r="J2" s="1"/>
    </row>
    <row r="3" spans="1:10" x14ac:dyDescent="0.25">
      <c r="A3" s="1" t="s">
        <v>0</v>
      </c>
      <c r="B3" s="1">
        <v>788916.84400000004</v>
      </c>
      <c r="C3" s="1">
        <v>4163568.5440000002</v>
      </c>
      <c r="D3" s="1">
        <v>270.80200000000002</v>
      </c>
      <c r="E3" s="1">
        <v>271.12700000000001</v>
      </c>
      <c r="F3" s="1">
        <v>-0.32500000000000001</v>
      </c>
      <c r="G3" s="5">
        <f>ABS(F3)</f>
        <v>0.32500000000000001</v>
      </c>
      <c r="H3" s="1"/>
      <c r="I3" s="1"/>
      <c r="J3" s="1"/>
    </row>
    <row r="4" spans="1:10" x14ac:dyDescent="0.25">
      <c r="A4" s="1" t="s">
        <v>1</v>
      </c>
      <c r="B4" s="1">
        <v>792549.26599999995</v>
      </c>
      <c r="C4" s="1">
        <v>4139982.0890000002</v>
      </c>
      <c r="D4" s="1">
        <v>244.30699999999999</v>
      </c>
      <c r="E4" s="1">
        <v>244.51599999999999</v>
      </c>
      <c r="F4" s="1">
        <v>-0.20899999999999999</v>
      </c>
      <c r="G4" s="5">
        <f t="shared" ref="G4:G47" si="0">ABS(F4)</f>
        <v>0.20899999999999999</v>
      </c>
      <c r="H4" s="1"/>
      <c r="I4" s="1"/>
      <c r="J4" s="1"/>
    </row>
    <row r="5" spans="1:10" x14ac:dyDescent="0.25">
      <c r="A5" s="1" t="s">
        <v>2</v>
      </c>
      <c r="B5" s="1">
        <v>765913.26699999999</v>
      </c>
      <c r="C5" s="1">
        <v>4130677.554</v>
      </c>
      <c r="D5" s="1">
        <v>264.62099999999998</v>
      </c>
      <c r="E5" s="1">
        <v>264.82799999999997</v>
      </c>
      <c r="F5" s="1">
        <v>-0.20699999999999999</v>
      </c>
      <c r="G5" s="5">
        <f t="shared" si="0"/>
        <v>0.20699999999999999</v>
      </c>
      <c r="H5" s="1"/>
      <c r="I5" s="1"/>
      <c r="J5" s="1"/>
    </row>
    <row r="6" spans="1:10" x14ac:dyDescent="0.25">
      <c r="A6" s="1" t="s">
        <v>3</v>
      </c>
      <c r="B6" s="1">
        <v>769356.01</v>
      </c>
      <c r="C6" s="1">
        <v>4100356.6239999998</v>
      </c>
      <c r="D6" s="1">
        <v>222.685</v>
      </c>
      <c r="E6" s="1">
        <v>222.88300000000001</v>
      </c>
      <c r="F6" s="1">
        <v>-0.19800000000000001</v>
      </c>
      <c r="G6" s="5">
        <f t="shared" si="0"/>
        <v>0.19800000000000001</v>
      </c>
      <c r="H6" s="1"/>
      <c r="I6" s="1"/>
      <c r="J6" s="1"/>
    </row>
    <row r="7" spans="1:10" x14ac:dyDescent="0.25">
      <c r="A7" s="1" t="s">
        <v>4</v>
      </c>
      <c r="B7" s="1">
        <v>766455.745</v>
      </c>
      <c r="C7" s="1">
        <v>4138893.2179999999</v>
      </c>
      <c r="D7" s="1">
        <v>306.71600000000001</v>
      </c>
      <c r="E7" s="1">
        <v>306.89499999999998</v>
      </c>
      <c r="F7" s="1">
        <v>-0.17899999999999999</v>
      </c>
      <c r="G7" s="5">
        <f t="shared" si="0"/>
        <v>0.17899999999999999</v>
      </c>
      <c r="H7" s="1"/>
      <c r="I7" s="1"/>
      <c r="J7" s="1"/>
    </row>
    <row r="8" spans="1:10" x14ac:dyDescent="0.25">
      <c r="A8" s="1" t="s">
        <v>5</v>
      </c>
      <c r="B8" s="1">
        <v>797323.745</v>
      </c>
      <c r="C8" s="1">
        <v>4104100.6869999999</v>
      </c>
      <c r="D8" s="1">
        <v>226.34299999999999</v>
      </c>
      <c r="E8" s="1">
        <v>226.51</v>
      </c>
      <c r="F8" s="1">
        <v>-0.16700000000000001</v>
      </c>
      <c r="G8" s="5">
        <f t="shared" si="0"/>
        <v>0.16700000000000001</v>
      </c>
      <c r="H8" s="1"/>
      <c r="I8" s="1"/>
      <c r="J8" s="1"/>
    </row>
    <row r="9" spans="1:10" x14ac:dyDescent="0.25">
      <c r="A9" s="1" t="s">
        <v>6</v>
      </c>
      <c r="B9" s="1">
        <v>796125.63600000006</v>
      </c>
      <c r="C9" s="1">
        <v>4163756.5980000002</v>
      </c>
      <c r="D9" s="1">
        <v>267.58</v>
      </c>
      <c r="E9" s="1">
        <v>267.73</v>
      </c>
      <c r="F9" s="1">
        <v>-0.15</v>
      </c>
      <c r="G9" s="5">
        <f t="shared" si="0"/>
        <v>0.15</v>
      </c>
      <c r="H9" s="1"/>
      <c r="I9" s="1"/>
      <c r="J9" s="1"/>
    </row>
    <row r="10" spans="1:10" x14ac:dyDescent="0.25">
      <c r="A10" s="1" t="s">
        <v>8</v>
      </c>
      <c r="B10" s="1">
        <v>782625.38899999997</v>
      </c>
      <c r="C10" s="1">
        <v>4171844.5129999998</v>
      </c>
      <c r="D10" s="1">
        <v>258.10899999999998</v>
      </c>
      <c r="E10" s="1">
        <v>258.25200000000001</v>
      </c>
      <c r="F10" s="1">
        <v>-0.14299999999999999</v>
      </c>
      <c r="G10" s="5">
        <f t="shared" si="0"/>
        <v>0.14299999999999999</v>
      </c>
      <c r="H10" s="1"/>
      <c r="I10" s="1"/>
      <c r="J10" s="1"/>
    </row>
    <row r="11" spans="1:10" x14ac:dyDescent="0.25">
      <c r="A11" s="1" t="s">
        <v>7</v>
      </c>
      <c r="B11" s="1">
        <v>764303.01500000001</v>
      </c>
      <c r="C11" s="1">
        <v>4164974.9019999998</v>
      </c>
      <c r="D11" s="1">
        <v>301.02600000000001</v>
      </c>
      <c r="E11" s="1">
        <v>301.16699999999997</v>
      </c>
      <c r="F11" s="1">
        <v>-0.14099999999999999</v>
      </c>
      <c r="G11" s="5">
        <f t="shared" si="0"/>
        <v>0.14099999999999999</v>
      </c>
      <c r="H11" s="1"/>
      <c r="I11" s="1"/>
      <c r="J11" s="1"/>
    </row>
    <row r="12" spans="1:10" x14ac:dyDescent="0.25">
      <c r="A12" s="1" t="s">
        <v>9</v>
      </c>
      <c r="B12" s="1">
        <v>717279.63300000003</v>
      </c>
      <c r="C12" s="1">
        <v>4138489.625</v>
      </c>
      <c r="D12" s="1">
        <v>439.92</v>
      </c>
      <c r="E12" s="1">
        <v>440.048</v>
      </c>
      <c r="F12" s="1">
        <v>-0.128</v>
      </c>
      <c r="G12" s="5">
        <f t="shared" si="0"/>
        <v>0.128</v>
      </c>
      <c r="H12" s="1"/>
      <c r="I12" s="1"/>
      <c r="J12" s="1"/>
    </row>
    <row r="13" spans="1:10" x14ac:dyDescent="0.25">
      <c r="A13" s="1" t="s">
        <v>10</v>
      </c>
      <c r="B13" s="1">
        <v>778296.83400000003</v>
      </c>
      <c r="C13" s="1">
        <v>4211723.6579999998</v>
      </c>
      <c r="D13" s="1">
        <v>341.22</v>
      </c>
      <c r="E13" s="1">
        <v>341.33300000000003</v>
      </c>
      <c r="F13" s="1">
        <v>-0.113</v>
      </c>
      <c r="G13" s="5">
        <f t="shared" si="0"/>
        <v>0.113</v>
      </c>
      <c r="H13" s="1"/>
      <c r="I13" s="1"/>
      <c r="J13" s="1"/>
    </row>
    <row r="14" spans="1:10" x14ac:dyDescent="0.25">
      <c r="A14" s="1" t="s">
        <v>12</v>
      </c>
      <c r="B14" s="1">
        <v>780532.92599999998</v>
      </c>
      <c r="C14" s="1">
        <v>4195565.8269999996</v>
      </c>
      <c r="D14" s="1">
        <v>335.86200000000002</v>
      </c>
      <c r="E14" s="1">
        <v>335.964</v>
      </c>
      <c r="F14" s="1">
        <v>-0.10199999999999999</v>
      </c>
      <c r="G14" s="5">
        <f t="shared" si="0"/>
        <v>0.10199999999999999</v>
      </c>
      <c r="H14" s="1"/>
      <c r="I14" s="1"/>
      <c r="J14" s="1"/>
    </row>
    <row r="15" spans="1:10" x14ac:dyDescent="0.25">
      <c r="A15" s="1" t="s">
        <v>11</v>
      </c>
      <c r="B15" s="1">
        <v>775051.33400000003</v>
      </c>
      <c r="C15" s="1">
        <v>4111605.5920000002</v>
      </c>
      <c r="D15" s="1">
        <v>245.92</v>
      </c>
      <c r="E15" s="1">
        <v>246.02199999999999</v>
      </c>
      <c r="F15" s="1">
        <v>-0.10199999999999999</v>
      </c>
      <c r="G15" s="5">
        <f t="shared" si="0"/>
        <v>0.10199999999999999</v>
      </c>
      <c r="H15" s="1"/>
      <c r="I15" s="1"/>
      <c r="J15" s="1"/>
    </row>
    <row r="16" spans="1:10" x14ac:dyDescent="0.25">
      <c r="A16" s="1" t="s">
        <v>13</v>
      </c>
      <c r="B16" s="1">
        <v>758145.571</v>
      </c>
      <c r="C16" s="1">
        <v>4109179.3670000001</v>
      </c>
      <c r="D16" s="1">
        <v>237.703</v>
      </c>
      <c r="E16" s="1">
        <v>237.791</v>
      </c>
      <c r="F16" s="1">
        <v>-8.7999999999999995E-2</v>
      </c>
      <c r="G16" s="5">
        <f t="shared" si="0"/>
        <v>8.7999999999999995E-2</v>
      </c>
      <c r="H16" s="1"/>
      <c r="I16" s="1"/>
      <c r="J16" s="1"/>
    </row>
    <row r="17" spans="1:10" x14ac:dyDescent="0.25">
      <c r="A17" s="1" t="s">
        <v>14</v>
      </c>
      <c r="B17" s="1">
        <v>803492.34900000005</v>
      </c>
      <c r="C17" s="1">
        <v>4212486.2640000004</v>
      </c>
      <c r="D17" s="1">
        <v>294.642</v>
      </c>
      <c r="E17" s="1">
        <v>294.71800000000002</v>
      </c>
      <c r="F17" s="1">
        <v>-7.5999999999999998E-2</v>
      </c>
      <c r="G17" s="5">
        <f t="shared" si="0"/>
        <v>7.5999999999999998E-2</v>
      </c>
      <c r="H17" s="1"/>
      <c r="I17" s="1"/>
      <c r="J17" s="1"/>
    </row>
    <row r="18" spans="1:10" x14ac:dyDescent="0.25">
      <c r="A18" s="1" t="s">
        <v>15</v>
      </c>
      <c r="B18" s="1">
        <v>736481.35100000002</v>
      </c>
      <c r="C18" s="1">
        <v>4149666.693</v>
      </c>
      <c r="D18" s="1">
        <v>310.35899999999998</v>
      </c>
      <c r="E18" s="1">
        <v>310.43200000000002</v>
      </c>
      <c r="F18" s="1">
        <v>-7.2999999999999995E-2</v>
      </c>
      <c r="G18" s="5">
        <f t="shared" si="0"/>
        <v>7.2999999999999995E-2</v>
      </c>
      <c r="H18" s="1"/>
      <c r="I18" s="1"/>
      <c r="J18" s="1"/>
    </row>
    <row r="19" spans="1:10" x14ac:dyDescent="0.25">
      <c r="A19" s="1" t="s">
        <v>16</v>
      </c>
      <c r="B19" s="1">
        <v>728634.43200000003</v>
      </c>
      <c r="C19" s="1">
        <v>4201048.7230000002</v>
      </c>
      <c r="D19" s="1">
        <v>352.99799999999999</v>
      </c>
      <c r="E19" s="1">
        <v>353.05799999999999</v>
      </c>
      <c r="F19" s="1">
        <v>-0.06</v>
      </c>
      <c r="G19" s="5">
        <f t="shared" si="0"/>
        <v>0.06</v>
      </c>
      <c r="H19" s="1"/>
      <c r="I19" s="1"/>
      <c r="J19" s="1"/>
    </row>
    <row r="20" spans="1:10" x14ac:dyDescent="0.25">
      <c r="A20" s="1" t="s">
        <v>17</v>
      </c>
      <c r="B20" s="1">
        <v>779367.39899999998</v>
      </c>
      <c r="C20" s="1">
        <v>4148849.4040000001</v>
      </c>
      <c r="D20" s="1">
        <v>283.834</v>
      </c>
      <c r="E20" s="1">
        <v>283.87599999999998</v>
      </c>
      <c r="F20" s="1">
        <v>-4.2000000000000003E-2</v>
      </c>
      <c r="G20" s="5">
        <f t="shared" si="0"/>
        <v>4.2000000000000003E-2</v>
      </c>
      <c r="H20" s="1"/>
      <c r="I20" s="1"/>
      <c r="J20" s="1"/>
    </row>
    <row r="21" spans="1:10" x14ac:dyDescent="0.25">
      <c r="A21" s="1" t="s">
        <v>18</v>
      </c>
      <c r="B21" s="1">
        <v>718211.71900000004</v>
      </c>
      <c r="C21" s="1">
        <v>4111886.0559999999</v>
      </c>
      <c r="D21" s="1">
        <v>308.85700000000003</v>
      </c>
      <c r="E21" s="1">
        <v>308.89800000000002</v>
      </c>
      <c r="F21" s="1">
        <v>-4.1000000000000002E-2</v>
      </c>
      <c r="G21" s="5">
        <f t="shared" si="0"/>
        <v>4.1000000000000002E-2</v>
      </c>
      <c r="H21" s="1"/>
      <c r="I21" s="1"/>
      <c r="J21" s="1"/>
    </row>
    <row r="22" spans="1:10" x14ac:dyDescent="0.25">
      <c r="A22" s="1" t="s">
        <v>20</v>
      </c>
      <c r="B22" s="1">
        <v>804824.66700000002</v>
      </c>
      <c r="C22" s="1">
        <v>4141738.1239999998</v>
      </c>
      <c r="D22" s="1">
        <v>276.25599999999997</v>
      </c>
      <c r="E22" s="1">
        <v>276.291</v>
      </c>
      <c r="F22" s="1">
        <v>-3.5000000000000003E-2</v>
      </c>
      <c r="G22" s="5">
        <f t="shared" si="0"/>
        <v>3.5000000000000003E-2</v>
      </c>
      <c r="H22" s="1"/>
      <c r="I22" s="1"/>
      <c r="J22" s="1"/>
    </row>
    <row r="23" spans="1:10" x14ac:dyDescent="0.25">
      <c r="A23" s="1" t="s">
        <v>19</v>
      </c>
      <c r="B23" s="1">
        <v>761516.91599999997</v>
      </c>
      <c r="C23" s="1">
        <v>4149980.6140000001</v>
      </c>
      <c r="D23" s="1">
        <v>284.74400000000003</v>
      </c>
      <c r="E23" s="1">
        <v>284.77499999999998</v>
      </c>
      <c r="F23" s="1">
        <v>-3.1E-2</v>
      </c>
      <c r="G23" s="5">
        <f t="shared" si="0"/>
        <v>3.1E-2</v>
      </c>
      <c r="H23" s="1"/>
      <c r="I23" s="1"/>
      <c r="J23" s="1"/>
    </row>
    <row r="24" spans="1:10" x14ac:dyDescent="0.25">
      <c r="A24" s="1" t="s">
        <v>21</v>
      </c>
      <c r="B24" s="1">
        <v>792866.84900000005</v>
      </c>
      <c r="C24" s="1">
        <v>4123884.4709999999</v>
      </c>
      <c r="D24" s="1">
        <v>245.63800000000001</v>
      </c>
      <c r="E24" s="1">
        <v>245.667</v>
      </c>
      <c r="F24" s="1">
        <v>-2.9000000000000001E-2</v>
      </c>
      <c r="G24" s="5">
        <f t="shared" si="0"/>
        <v>2.9000000000000001E-2</v>
      </c>
      <c r="H24" s="1"/>
      <c r="I24" s="1"/>
      <c r="J24" s="1"/>
    </row>
    <row r="25" spans="1:10" x14ac:dyDescent="0.25">
      <c r="A25" s="1" t="s">
        <v>22</v>
      </c>
      <c r="B25" s="1">
        <v>779070.45400000003</v>
      </c>
      <c r="C25" s="1">
        <v>4120986.4589999998</v>
      </c>
      <c r="D25" s="1">
        <v>266.86399999999998</v>
      </c>
      <c r="E25" s="1">
        <v>266.892</v>
      </c>
      <c r="F25" s="1">
        <v>-2.8000000000000001E-2</v>
      </c>
      <c r="G25" s="5">
        <f t="shared" si="0"/>
        <v>2.8000000000000001E-2</v>
      </c>
      <c r="H25" s="1"/>
      <c r="I25" s="1"/>
      <c r="J25" s="1"/>
    </row>
    <row r="26" spans="1:10" x14ac:dyDescent="0.25">
      <c r="A26" s="1" t="s">
        <v>23</v>
      </c>
      <c r="B26" s="1">
        <v>803059.93799999997</v>
      </c>
      <c r="C26" s="1">
        <v>4180146.5040000002</v>
      </c>
      <c r="D26" s="1">
        <v>297.79000000000002</v>
      </c>
      <c r="E26" s="1">
        <v>297.80900000000003</v>
      </c>
      <c r="F26" s="1">
        <v>-1.9E-2</v>
      </c>
      <c r="G26" s="5">
        <f t="shared" si="0"/>
        <v>1.9E-2</v>
      </c>
      <c r="H26" s="1"/>
      <c r="I26" s="1"/>
      <c r="J26" s="1"/>
    </row>
    <row r="27" spans="1:10" x14ac:dyDescent="0.25">
      <c r="A27" s="1" t="s">
        <v>24</v>
      </c>
      <c r="B27" s="1">
        <v>791110.82700000005</v>
      </c>
      <c r="C27" s="1">
        <v>4178862.898</v>
      </c>
      <c r="D27" s="1">
        <v>284.92399999999998</v>
      </c>
      <c r="E27" s="1">
        <v>284.93</v>
      </c>
      <c r="F27" s="1">
        <v>-6.0000000000000001E-3</v>
      </c>
      <c r="G27" s="5">
        <f t="shared" si="0"/>
        <v>6.0000000000000001E-3</v>
      </c>
      <c r="H27" s="1"/>
      <c r="I27" s="1"/>
      <c r="J27" s="1"/>
    </row>
    <row r="28" spans="1:10" x14ac:dyDescent="0.25">
      <c r="A28" s="1" t="s">
        <v>25</v>
      </c>
      <c r="B28" s="1">
        <v>806883.598</v>
      </c>
      <c r="C28" s="1">
        <v>4103455.3289999999</v>
      </c>
      <c r="D28" s="1">
        <v>218.66</v>
      </c>
      <c r="E28" s="1">
        <v>218.66300000000001</v>
      </c>
      <c r="F28" s="1">
        <v>-3.0000000000000001E-3</v>
      </c>
      <c r="G28" s="5">
        <f t="shared" si="0"/>
        <v>3.0000000000000001E-3</v>
      </c>
      <c r="H28" s="1"/>
      <c r="I28" s="1"/>
      <c r="J28" s="1"/>
    </row>
    <row r="29" spans="1:10" x14ac:dyDescent="0.25">
      <c r="A29" s="1" t="s">
        <v>26</v>
      </c>
      <c r="B29" s="1">
        <v>782602.09400000004</v>
      </c>
      <c r="C29" s="1">
        <v>4103311.0410000002</v>
      </c>
      <c r="D29" s="1">
        <v>279.68400000000003</v>
      </c>
      <c r="E29" s="1">
        <v>279.678</v>
      </c>
      <c r="F29" s="1">
        <v>6.0000000000000001E-3</v>
      </c>
      <c r="G29" s="5">
        <f t="shared" si="0"/>
        <v>6.0000000000000001E-3</v>
      </c>
      <c r="H29" s="1"/>
      <c r="I29" s="1"/>
      <c r="J29" s="1"/>
    </row>
    <row r="30" spans="1:10" x14ac:dyDescent="0.25">
      <c r="A30" s="1" t="s">
        <v>27</v>
      </c>
      <c r="B30" s="1">
        <v>768377.01500000001</v>
      </c>
      <c r="C30" s="1">
        <v>4195248.0480000004</v>
      </c>
      <c r="D30" s="1">
        <v>292.65100000000001</v>
      </c>
      <c r="E30" s="1">
        <v>292.61799999999999</v>
      </c>
      <c r="F30" s="1">
        <v>3.3000000000000002E-2</v>
      </c>
      <c r="G30" s="5">
        <f t="shared" si="0"/>
        <v>3.3000000000000002E-2</v>
      </c>
      <c r="H30" s="1"/>
      <c r="I30" s="1"/>
      <c r="J30" s="1"/>
    </row>
    <row r="31" spans="1:10" x14ac:dyDescent="0.25">
      <c r="A31" s="1" t="s">
        <v>28</v>
      </c>
      <c r="B31" s="1">
        <v>732918.63300000003</v>
      </c>
      <c r="C31" s="1">
        <v>4162891.2829999998</v>
      </c>
      <c r="D31" s="1">
        <v>374.53699999999998</v>
      </c>
      <c r="E31" s="1">
        <v>374.50200000000001</v>
      </c>
      <c r="F31" s="1">
        <v>3.5000000000000003E-2</v>
      </c>
      <c r="G31" s="5">
        <f t="shared" si="0"/>
        <v>3.5000000000000003E-2</v>
      </c>
      <c r="H31" s="1"/>
      <c r="I31" s="1"/>
      <c r="J31" s="1"/>
    </row>
    <row r="32" spans="1:10" x14ac:dyDescent="0.25">
      <c r="A32" s="1" t="s">
        <v>29</v>
      </c>
      <c r="B32" s="1">
        <v>721832.42500000005</v>
      </c>
      <c r="C32" s="1">
        <v>4170832.16</v>
      </c>
      <c r="D32" s="1">
        <v>423.755</v>
      </c>
      <c r="E32" s="1">
        <v>423.714</v>
      </c>
      <c r="F32" s="1">
        <v>4.1000000000000002E-2</v>
      </c>
      <c r="G32" s="5">
        <f t="shared" si="0"/>
        <v>4.1000000000000002E-2</v>
      </c>
      <c r="H32" s="1"/>
      <c r="I32" s="1"/>
      <c r="J32" s="1"/>
    </row>
    <row r="33" spans="1:10" x14ac:dyDescent="0.25">
      <c r="A33" s="1" t="s">
        <v>30</v>
      </c>
      <c r="B33" s="1">
        <v>781185.48199999996</v>
      </c>
      <c r="C33" s="1">
        <v>4158246.48</v>
      </c>
      <c r="D33" s="1">
        <v>273.99</v>
      </c>
      <c r="E33" s="1">
        <v>273.94400000000002</v>
      </c>
      <c r="F33" s="1">
        <v>4.5999999999999999E-2</v>
      </c>
      <c r="G33" s="5">
        <f t="shared" si="0"/>
        <v>4.5999999999999999E-2</v>
      </c>
      <c r="H33" s="1"/>
      <c r="I33" s="1"/>
      <c r="J33" s="1"/>
    </row>
    <row r="34" spans="1:10" x14ac:dyDescent="0.25">
      <c r="A34" s="1" t="s">
        <v>32</v>
      </c>
      <c r="B34" s="1">
        <v>756638.11199999996</v>
      </c>
      <c r="C34" s="1">
        <v>4191772.7570000002</v>
      </c>
      <c r="D34" s="1">
        <v>294.07299999999998</v>
      </c>
      <c r="E34" s="1">
        <v>294.02100000000002</v>
      </c>
      <c r="F34" s="1">
        <v>5.1999999999999998E-2</v>
      </c>
      <c r="G34" s="5">
        <f t="shared" si="0"/>
        <v>5.1999999999999998E-2</v>
      </c>
      <c r="H34" s="1"/>
      <c r="I34" s="1"/>
      <c r="J34" s="1"/>
    </row>
    <row r="35" spans="1:10" x14ac:dyDescent="0.25">
      <c r="A35" s="1" t="s">
        <v>31</v>
      </c>
      <c r="B35" s="1">
        <v>803425.24800000002</v>
      </c>
      <c r="C35" s="1">
        <v>4169522.41</v>
      </c>
      <c r="D35" s="1">
        <v>303.37299999999999</v>
      </c>
      <c r="E35" s="1">
        <v>303.315</v>
      </c>
      <c r="F35" s="1">
        <v>5.8000000000000003E-2</v>
      </c>
      <c r="G35" s="5">
        <f t="shared" si="0"/>
        <v>5.8000000000000003E-2</v>
      </c>
      <c r="H35" s="1"/>
      <c r="I35" s="1"/>
      <c r="J35" s="1"/>
    </row>
    <row r="36" spans="1:10" x14ac:dyDescent="0.25">
      <c r="A36" s="1" t="s">
        <v>33</v>
      </c>
      <c r="B36" s="1">
        <v>773859.299</v>
      </c>
      <c r="C36" s="1">
        <v>4131737.7</v>
      </c>
      <c r="D36" s="1">
        <v>254.279</v>
      </c>
      <c r="E36" s="1">
        <v>254.214</v>
      </c>
      <c r="F36" s="1">
        <v>6.5000000000000002E-2</v>
      </c>
      <c r="G36" s="5">
        <f t="shared" si="0"/>
        <v>6.5000000000000002E-2</v>
      </c>
      <c r="H36" s="1"/>
      <c r="I36" s="1"/>
      <c r="J36" s="1"/>
    </row>
    <row r="37" spans="1:10" x14ac:dyDescent="0.25">
      <c r="A37" s="1" t="s">
        <v>58</v>
      </c>
      <c r="B37" s="1" t="s">
        <v>59</v>
      </c>
      <c r="C37" s="1">
        <v>4165465.2259999998</v>
      </c>
      <c r="D37" s="1">
        <v>369.548</v>
      </c>
      <c r="E37" s="1">
        <v>369.48200000000003</v>
      </c>
      <c r="F37" s="1">
        <v>6.6000000000000003E-2</v>
      </c>
      <c r="G37" s="5">
        <f t="shared" si="0"/>
        <v>6.6000000000000003E-2</v>
      </c>
      <c r="H37" s="1"/>
      <c r="I37" s="1"/>
      <c r="J37" s="1"/>
    </row>
    <row r="38" spans="1:10" x14ac:dyDescent="0.25">
      <c r="A38" s="1" t="s">
        <v>34</v>
      </c>
      <c r="B38" s="1">
        <v>794987.91</v>
      </c>
      <c r="C38" s="1">
        <v>4158117.2450000001</v>
      </c>
      <c r="D38" s="1">
        <v>252.22</v>
      </c>
      <c r="E38" s="1">
        <v>252.15</v>
      </c>
      <c r="F38" s="1">
        <v>7.0000000000000007E-2</v>
      </c>
      <c r="G38" s="5">
        <f t="shared" si="0"/>
        <v>7.0000000000000007E-2</v>
      </c>
      <c r="H38" s="1"/>
      <c r="I38" s="1"/>
      <c r="J38" s="1"/>
    </row>
    <row r="39" spans="1:10" x14ac:dyDescent="0.25">
      <c r="A39" s="1" t="s">
        <v>35</v>
      </c>
      <c r="B39" s="1">
        <v>770039.18799999997</v>
      </c>
      <c r="C39" s="1">
        <v>4167937.2779999999</v>
      </c>
      <c r="D39" s="1">
        <v>306.74799999999999</v>
      </c>
      <c r="E39" s="1">
        <v>306.666</v>
      </c>
      <c r="F39" s="1">
        <v>8.2000000000000003E-2</v>
      </c>
      <c r="G39" s="5">
        <f t="shared" si="0"/>
        <v>8.2000000000000003E-2</v>
      </c>
      <c r="H39" s="1"/>
      <c r="I39" s="1"/>
      <c r="J39" s="1"/>
    </row>
    <row r="40" spans="1:10" x14ac:dyDescent="0.25">
      <c r="A40" s="1" t="s">
        <v>36</v>
      </c>
      <c r="B40" s="1">
        <v>742652.73600000003</v>
      </c>
      <c r="C40" s="1">
        <v>4192715.8330000001</v>
      </c>
      <c r="D40" s="1">
        <v>323.63200000000001</v>
      </c>
      <c r="E40" s="1">
        <v>323.52</v>
      </c>
      <c r="F40" s="1">
        <v>0.112</v>
      </c>
      <c r="G40" s="5">
        <f t="shared" si="0"/>
        <v>0.112</v>
      </c>
      <c r="H40" s="1"/>
      <c r="I40" s="1"/>
      <c r="J40" s="1"/>
    </row>
    <row r="41" spans="1:10" x14ac:dyDescent="0.25">
      <c r="A41" s="1" t="s">
        <v>38</v>
      </c>
      <c r="B41" s="1">
        <v>761668.54599999997</v>
      </c>
      <c r="C41" s="1">
        <v>4225838.25</v>
      </c>
      <c r="D41" s="1">
        <v>361.84800000000001</v>
      </c>
      <c r="E41" s="1">
        <v>361.73500000000001</v>
      </c>
      <c r="F41" s="1">
        <v>0.113</v>
      </c>
      <c r="G41" s="5">
        <f t="shared" si="0"/>
        <v>0.113</v>
      </c>
      <c r="H41" s="1"/>
      <c r="I41" s="1"/>
      <c r="J41" s="1"/>
    </row>
    <row r="42" spans="1:10" x14ac:dyDescent="0.25">
      <c r="A42" s="1" t="s">
        <v>39</v>
      </c>
      <c r="B42" s="1">
        <v>799004.52500000002</v>
      </c>
      <c r="C42" s="1">
        <v>4184835.9240000001</v>
      </c>
      <c r="D42" s="1">
        <v>303.89</v>
      </c>
      <c r="E42" s="1">
        <v>303.774</v>
      </c>
      <c r="F42" s="1">
        <v>0.11600000000000001</v>
      </c>
      <c r="G42" s="5">
        <f t="shared" si="0"/>
        <v>0.11600000000000001</v>
      </c>
      <c r="H42" s="1"/>
      <c r="I42" s="1"/>
      <c r="J42" s="1"/>
    </row>
    <row r="43" spans="1:10" x14ac:dyDescent="0.25">
      <c r="A43" s="1" t="s">
        <v>37</v>
      </c>
      <c r="B43" s="1">
        <v>793746.61499999999</v>
      </c>
      <c r="C43" s="1">
        <v>4147539.068</v>
      </c>
      <c r="D43" s="1">
        <v>245.27699999999999</v>
      </c>
      <c r="E43" s="1">
        <v>245.15600000000001</v>
      </c>
      <c r="F43" s="1">
        <v>0.121</v>
      </c>
      <c r="G43" s="5">
        <f t="shared" si="0"/>
        <v>0.121</v>
      </c>
      <c r="H43" s="1"/>
      <c r="I43" s="1"/>
      <c r="J43" s="1"/>
    </row>
    <row r="44" spans="1:10" x14ac:dyDescent="0.25">
      <c r="A44" s="1" t="s">
        <v>41</v>
      </c>
      <c r="B44" s="1">
        <v>805516.924</v>
      </c>
      <c r="C44" s="1">
        <v>4126020.9750000001</v>
      </c>
      <c r="D44" s="1">
        <v>251.404</v>
      </c>
      <c r="E44" s="1">
        <v>251.28100000000001</v>
      </c>
      <c r="F44" s="1">
        <v>0.123</v>
      </c>
      <c r="G44" s="5">
        <f t="shared" si="0"/>
        <v>0.123</v>
      </c>
      <c r="H44" s="1"/>
      <c r="I44" s="1"/>
      <c r="J44" s="1"/>
    </row>
    <row r="45" spans="1:10" x14ac:dyDescent="0.25">
      <c r="A45" s="1" t="s">
        <v>40</v>
      </c>
      <c r="B45" s="1">
        <v>754921.027</v>
      </c>
      <c r="C45" s="1">
        <v>4181695.2140000002</v>
      </c>
      <c r="D45" s="1">
        <v>357.27199999999999</v>
      </c>
      <c r="E45" s="1">
        <v>357.14499999999998</v>
      </c>
      <c r="F45" s="1">
        <v>0.127</v>
      </c>
      <c r="G45" s="5">
        <f t="shared" si="0"/>
        <v>0.127</v>
      </c>
      <c r="H45" s="1"/>
      <c r="I45" s="1"/>
      <c r="J45" s="1"/>
    </row>
    <row r="46" spans="1:10" x14ac:dyDescent="0.25">
      <c r="A46" s="1" t="s">
        <v>42</v>
      </c>
      <c r="B46" s="1">
        <v>727669.29500000004</v>
      </c>
      <c r="C46" s="1">
        <v>4177976.142</v>
      </c>
      <c r="D46" s="1">
        <v>358.27600000000001</v>
      </c>
      <c r="E46" s="1">
        <v>358.09300000000002</v>
      </c>
      <c r="F46" s="1">
        <v>0.183</v>
      </c>
      <c r="G46" s="5">
        <f t="shared" si="0"/>
        <v>0.183</v>
      </c>
      <c r="H46" s="1"/>
      <c r="I46" s="1"/>
      <c r="J46" s="1"/>
    </row>
    <row r="47" spans="1:10" x14ac:dyDescent="0.25">
      <c r="A47" s="1" t="s">
        <v>43</v>
      </c>
      <c r="B47" s="1">
        <v>762512.68799999997</v>
      </c>
      <c r="C47" s="1">
        <v>4202188.5750000002</v>
      </c>
      <c r="D47" s="1">
        <v>297.37700000000001</v>
      </c>
      <c r="E47" s="1">
        <v>297.108</v>
      </c>
      <c r="F47" s="1">
        <v>0.26900000000000002</v>
      </c>
      <c r="G47" s="5">
        <f t="shared" si="0"/>
        <v>0.26900000000000002</v>
      </c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4">
        <f>PERCENTILE(G3:G47,0.95)</f>
        <v>0.20859999999999998</v>
      </c>
      <c r="H48" s="5" t="s">
        <v>63</v>
      </c>
      <c r="I48" s="1"/>
      <c r="J48" s="1"/>
    </row>
    <row r="49" spans="1:10" x14ac:dyDescent="0.25">
      <c r="A49" s="1" t="s">
        <v>44</v>
      </c>
      <c r="B49" s="1">
        <v>-2.1999999999999999E-2</v>
      </c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 t="s">
        <v>45</v>
      </c>
      <c r="B50" s="1">
        <v>-0.32500000000000001</v>
      </c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 t="s">
        <v>46</v>
      </c>
      <c r="B51" s="1">
        <v>0.26900000000000002</v>
      </c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 t="s">
        <v>47</v>
      </c>
      <c r="B52" s="1">
        <v>9.8000000000000004E-2</v>
      </c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2" t="s">
        <v>48</v>
      </c>
      <c r="B53" s="2" t="s">
        <v>50</v>
      </c>
      <c r="C53" s="2"/>
      <c r="D53" s="2"/>
      <c r="E53" s="2"/>
      <c r="F53" s="2"/>
      <c r="G53" s="3"/>
      <c r="H53" s="2"/>
      <c r="I53" s="2"/>
      <c r="J53" s="2"/>
    </row>
    <row r="54" spans="1:10" x14ac:dyDescent="0.25">
      <c r="A54" s="1" t="s">
        <v>49</v>
      </c>
      <c r="B54" s="1">
        <v>0.12</v>
      </c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t="s">
        <v>51</v>
      </c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G13" sqref="G13"/>
    </sheetView>
  </sheetViews>
  <sheetFormatPr defaultRowHeight="15" x14ac:dyDescent="0.25"/>
  <cols>
    <col min="1" max="1" width="18.5703125" bestFit="1" customWidth="1"/>
    <col min="2" max="2" width="12" bestFit="1" customWidth="1"/>
    <col min="3" max="3" width="15.140625" bestFit="1" customWidth="1"/>
    <col min="4" max="4" width="11.140625" bestFit="1" customWidth="1"/>
    <col min="5" max="5" width="10.140625" bestFit="1" customWidth="1"/>
    <col min="6" max="6" width="6.7109375" bestFit="1" customWidth="1"/>
    <col min="7" max="7" width="15.7109375" bestFit="1" customWidth="1"/>
    <col min="8" max="8" width="14.5703125" bestFit="1" customWidth="1"/>
  </cols>
  <sheetData>
    <row r="1" spans="1:8" x14ac:dyDescent="0.25">
      <c r="A1" t="s">
        <v>60</v>
      </c>
      <c r="D1" t="s">
        <v>61</v>
      </c>
      <c r="G1" s="4" t="s">
        <v>63</v>
      </c>
    </row>
    <row r="2" spans="1:8" x14ac:dyDescent="0.25">
      <c r="A2" s="2" t="s">
        <v>64</v>
      </c>
      <c r="B2" s="2" t="s">
        <v>65</v>
      </c>
      <c r="C2" s="2" t="s">
        <v>66</v>
      </c>
      <c r="D2" s="2" t="s">
        <v>67</v>
      </c>
      <c r="E2" s="2" t="s">
        <v>68</v>
      </c>
      <c r="F2" s="2" t="s">
        <v>69</v>
      </c>
      <c r="G2" s="5" t="s">
        <v>62</v>
      </c>
      <c r="H2" s="1"/>
    </row>
    <row r="3" spans="1:8" x14ac:dyDescent="0.25">
      <c r="A3" s="1" t="s">
        <v>5</v>
      </c>
      <c r="B3" s="1">
        <v>797323.745</v>
      </c>
      <c r="C3" s="1">
        <v>4104100.6869999999</v>
      </c>
      <c r="D3" s="1">
        <v>226.34299999999999</v>
      </c>
      <c r="E3" s="1">
        <v>226.51</v>
      </c>
      <c r="F3" s="1">
        <v>0.16700000000000001</v>
      </c>
      <c r="G3" s="5">
        <f>ABS(F3)</f>
        <v>0.16700000000000001</v>
      </c>
      <c r="H3" s="1"/>
    </row>
    <row r="4" spans="1:8" x14ac:dyDescent="0.25">
      <c r="A4" s="1" t="s">
        <v>17</v>
      </c>
      <c r="B4" s="1">
        <v>779367.39899999998</v>
      </c>
      <c r="C4" s="1">
        <v>4148849.4040000001</v>
      </c>
      <c r="D4" s="1">
        <v>283.834</v>
      </c>
      <c r="E4" s="1">
        <v>283.88</v>
      </c>
      <c r="F4" s="1">
        <v>4.5999999999999999E-2</v>
      </c>
      <c r="G4" s="5">
        <f t="shared" ref="G4:G12" si="0">ABS(F4)</f>
        <v>4.5999999999999999E-2</v>
      </c>
      <c r="H4" s="1"/>
    </row>
    <row r="5" spans="1:8" x14ac:dyDescent="0.25">
      <c r="A5" s="1" t="s">
        <v>21</v>
      </c>
      <c r="B5" s="1">
        <v>792866.84900000005</v>
      </c>
      <c r="C5" s="1">
        <v>4123884.4709999999</v>
      </c>
      <c r="D5" s="1">
        <v>245.63800000000001</v>
      </c>
      <c r="E5" s="1">
        <v>245.67</v>
      </c>
      <c r="F5" s="1">
        <v>3.2000000000000001E-2</v>
      </c>
      <c r="G5" s="5">
        <f t="shared" si="0"/>
        <v>3.2000000000000001E-2</v>
      </c>
      <c r="H5" s="1"/>
    </row>
    <row r="6" spans="1:8" x14ac:dyDescent="0.25">
      <c r="A6" s="1" t="s">
        <v>24</v>
      </c>
      <c r="B6" s="1">
        <v>791110.82700000005</v>
      </c>
      <c r="C6" s="1">
        <v>4178862.898</v>
      </c>
      <c r="D6" s="1">
        <v>284.92399999999998</v>
      </c>
      <c r="E6" s="1">
        <v>284.93</v>
      </c>
      <c r="F6" s="1">
        <v>6.0000000000000001E-3</v>
      </c>
      <c r="G6" s="5">
        <f t="shared" si="0"/>
        <v>6.0000000000000001E-3</v>
      </c>
      <c r="H6" s="1"/>
    </row>
    <row r="7" spans="1:8" x14ac:dyDescent="0.25">
      <c r="A7" s="1" t="s">
        <v>26</v>
      </c>
      <c r="B7" s="1">
        <v>782602.09400000004</v>
      </c>
      <c r="C7" s="1">
        <v>4103311.0410000002</v>
      </c>
      <c r="D7" s="1">
        <v>279.68400000000003</v>
      </c>
      <c r="E7" s="1">
        <v>279.68</v>
      </c>
      <c r="F7" s="1">
        <v>-4.0000000000000001E-3</v>
      </c>
      <c r="G7" s="5">
        <f t="shared" si="0"/>
        <v>4.0000000000000001E-3</v>
      </c>
      <c r="H7" s="1"/>
    </row>
    <row r="8" spans="1:8" x14ac:dyDescent="0.25">
      <c r="A8" s="1" t="s">
        <v>30</v>
      </c>
      <c r="B8" s="1">
        <v>781185.48199999996</v>
      </c>
      <c r="C8" s="1">
        <v>4158246.48</v>
      </c>
      <c r="D8" s="1">
        <v>273.99</v>
      </c>
      <c r="E8" s="1">
        <v>273.94</v>
      </c>
      <c r="F8" s="1">
        <v>-0.05</v>
      </c>
      <c r="G8" s="5">
        <f t="shared" si="0"/>
        <v>0.05</v>
      </c>
      <c r="H8" s="1"/>
    </row>
    <row r="9" spans="1:8" x14ac:dyDescent="0.25">
      <c r="A9" s="1" t="s">
        <v>33</v>
      </c>
      <c r="B9" s="1">
        <v>773859.299</v>
      </c>
      <c r="C9" s="1">
        <v>4131737.7</v>
      </c>
      <c r="D9" s="1">
        <v>254.279</v>
      </c>
      <c r="E9" s="1">
        <v>254.21</v>
      </c>
      <c r="F9" s="1">
        <v>-6.9000000000000006E-2</v>
      </c>
      <c r="G9" s="5">
        <f t="shared" si="0"/>
        <v>6.9000000000000006E-2</v>
      </c>
      <c r="H9" s="1"/>
    </row>
    <row r="10" spans="1:8" x14ac:dyDescent="0.25">
      <c r="A10" s="1" t="s">
        <v>34</v>
      </c>
      <c r="B10" s="1">
        <v>794987.91</v>
      </c>
      <c r="C10" s="1">
        <v>4158117.2450000001</v>
      </c>
      <c r="D10" s="1">
        <v>252.22</v>
      </c>
      <c r="E10" s="1">
        <v>252.15</v>
      </c>
      <c r="F10" s="1">
        <v>-7.0000000000000007E-2</v>
      </c>
      <c r="G10" s="5">
        <f t="shared" si="0"/>
        <v>7.0000000000000007E-2</v>
      </c>
      <c r="H10" s="1"/>
    </row>
    <row r="11" spans="1:8" x14ac:dyDescent="0.25">
      <c r="A11" s="1" t="s">
        <v>35</v>
      </c>
      <c r="B11" s="1">
        <v>770039.18799999997</v>
      </c>
      <c r="C11" s="1">
        <v>4167937.2779999999</v>
      </c>
      <c r="D11" s="1">
        <v>306.74799999999999</v>
      </c>
      <c r="E11" s="1">
        <v>306.67</v>
      </c>
      <c r="F11" s="1">
        <v>-7.8E-2</v>
      </c>
      <c r="G11" s="5">
        <f t="shared" si="0"/>
        <v>7.8E-2</v>
      </c>
      <c r="H11" s="1"/>
    </row>
    <row r="12" spans="1:8" x14ac:dyDescent="0.25">
      <c r="A12" s="1" t="s">
        <v>37</v>
      </c>
      <c r="B12" s="1">
        <v>793746.61499999999</v>
      </c>
      <c r="C12" s="1">
        <v>4147539.068</v>
      </c>
      <c r="D12" s="1">
        <v>245.27699999999999</v>
      </c>
      <c r="E12" s="1">
        <v>245.16</v>
      </c>
      <c r="F12" s="1">
        <v>-0.11700000000000001</v>
      </c>
      <c r="G12" s="5">
        <f t="shared" si="0"/>
        <v>0.11700000000000001</v>
      </c>
      <c r="H12" s="1"/>
    </row>
    <row r="13" spans="1:8" x14ac:dyDescent="0.25">
      <c r="A13" s="1"/>
      <c r="B13" s="1"/>
      <c r="C13" s="1"/>
      <c r="D13" s="1"/>
      <c r="E13" s="1"/>
      <c r="F13" s="1"/>
      <c r="G13" s="4">
        <f>PERCENTILE(G3:G12,0.95)</f>
        <v>0.14449999999999996</v>
      </c>
      <c r="H13" s="5" t="s">
        <v>63</v>
      </c>
    </row>
    <row r="14" spans="1:8" x14ac:dyDescent="0.25">
      <c r="A14" s="1" t="s">
        <v>44</v>
      </c>
      <c r="B14" s="1">
        <v>-1.4E-2</v>
      </c>
      <c r="C14" s="1"/>
      <c r="D14" s="1"/>
      <c r="E14" s="1"/>
      <c r="F14" s="1"/>
      <c r="G14" s="1"/>
      <c r="H14" s="1"/>
    </row>
    <row r="15" spans="1:8" x14ac:dyDescent="0.25">
      <c r="A15" s="1" t="s">
        <v>45</v>
      </c>
      <c r="B15" s="1">
        <v>-0.11700000000000001</v>
      </c>
      <c r="C15" s="1"/>
      <c r="D15" s="1"/>
      <c r="E15" s="1"/>
      <c r="F15" s="1"/>
      <c r="G15" s="1"/>
      <c r="H15" s="1"/>
    </row>
    <row r="16" spans="1:8" x14ac:dyDescent="0.25">
      <c r="A16" s="1" t="s">
        <v>46</v>
      </c>
      <c r="B16" s="1">
        <v>0.16700000000000001</v>
      </c>
      <c r="C16" s="1"/>
      <c r="D16" s="1"/>
      <c r="E16" s="1"/>
      <c r="F16" s="1"/>
      <c r="G16" s="1"/>
      <c r="H16" s="1"/>
    </row>
    <row r="17" spans="1:8" x14ac:dyDescent="0.25">
      <c r="A17" s="1" t="s">
        <v>47</v>
      </c>
      <c r="B17" s="1">
        <v>6.4000000000000001E-2</v>
      </c>
      <c r="C17" s="1"/>
      <c r="D17" s="1"/>
      <c r="E17" s="1"/>
      <c r="F17" s="1"/>
      <c r="G17" s="1"/>
      <c r="H17" s="1"/>
    </row>
    <row r="18" spans="1:8" x14ac:dyDescent="0.25">
      <c r="A18" s="2" t="s">
        <v>48</v>
      </c>
      <c r="B18" s="2" t="s">
        <v>71</v>
      </c>
      <c r="C18" s="1"/>
      <c r="D18" s="1"/>
      <c r="E18" s="1"/>
      <c r="F18" s="1"/>
      <c r="G18" s="1"/>
      <c r="H18" s="1"/>
    </row>
    <row r="19" spans="1:8" x14ac:dyDescent="0.25">
      <c r="A19" s="1" t="s">
        <v>49</v>
      </c>
      <c r="B19" s="1">
        <v>8.2000000000000003E-2</v>
      </c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t="s">
        <v>51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9" workbookViewId="0">
      <selection activeCell="G38" sqref="G38"/>
    </sheetView>
  </sheetViews>
  <sheetFormatPr defaultRowHeight="15" x14ac:dyDescent="0.25"/>
  <cols>
    <col min="1" max="1" width="18.5703125" bestFit="1" customWidth="1"/>
    <col min="2" max="2" width="12" bestFit="1" customWidth="1"/>
    <col min="3" max="3" width="15.140625" bestFit="1" customWidth="1"/>
    <col min="4" max="4" width="11.140625" bestFit="1" customWidth="1"/>
    <col min="5" max="5" width="11.28515625" bestFit="1" customWidth="1"/>
    <col min="6" max="6" width="6.7109375" bestFit="1" customWidth="1"/>
    <col min="7" max="7" width="15.7109375" bestFit="1" customWidth="1"/>
    <col min="8" max="8" width="14.5703125" bestFit="1" customWidth="1"/>
  </cols>
  <sheetData>
    <row r="1" spans="1:8" x14ac:dyDescent="0.25">
      <c r="A1" t="s">
        <v>60</v>
      </c>
      <c r="D1" t="s">
        <v>61</v>
      </c>
      <c r="G1" s="4" t="s">
        <v>63</v>
      </c>
    </row>
    <row r="2" spans="1:8" x14ac:dyDescent="0.25">
      <c r="A2" s="2" t="s">
        <v>64</v>
      </c>
      <c r="B2" s="2" t="s">
        <v>65</v>
      </c>
      <c r="C2" s="2" t="s">
        <v>66</v>
      </c>
      <c r="D2" s="2" t="s">
        <v>67</v>
      </c>
      <c r="E2" s="2" t="s">
        <v>68</v>
      </c>
      <c r="F2" s="2" t="s">
        <v>69</v>
      </c>
      <c r="G2" s="5" t="s">
        <v>62</v>
      </c>
      <c r="H2" s="1"/>
    </row>
    <row r="3" spans="1:8" x14ac:dyDescent="0.25">
      <c r="A3" s="1" t="s">
        <v>0</v>
      </c>
      <c r="B3" s="1">
        <v>788916.84400000004</v>
      </c>
      <c r="C3" s="1">
        <v>4163568.5440000002</v>
      </c>
      <c r="D3" s="1">
        <v>270.80200000000002</v>
      </c>
      <c r="E3" s="1">
        <v>271.13</v>
      </c>
      <c r="F3" s="1">
        <v>0.32800000000000001</v>
      </c>
      <c r="G3" s="5">
        <f>ABS(F3)</f>
        <v>0.32800000000000001</v>
      </c>
      <c r="H3" s="1"/>
    </row>
    <row r="4" spans="1:8" x14ac:dyDescent="0.25">
      <c r="A4" s="1" t="s">
        <v>1</v>
      </c>
      <c r="B4" s="1">
        <v>792549.26599999995</v>
      </c>
      <c r="C4" s="1">
        <v>4139982.0890000002</v>
      </c>
      <c r="D4" s="1">
        <v>244.30699999999999</v>
      </c>
      <c r="E4" s="1">
        <v>244.52</v>
      </c>
      <c r="F4" s="1">
        <v>0.21299999999999999</v>
      </c>
      <c r="G4" s="5">
        <f t="shared" ref="G4:G37" si="0">ABS(F4)</f>
        <v>0.21299999999999999</v>
      </c>
      <c r="H4" s="1"/>
    </row>
    <row r="5" spans="1:8" x14ac:dyDescent="0.25">
      <c r="A5" s="1" t="s">
        <v>2</v>
      </c>
      <c r="B5" s="1">
        <v>765913.26699999999</v>
      </c>
      <c r="C5" s="1">
        <v>4130677.554</v>
      </c>
      <c r="D5" s="1">
        <v>264.62099999999998</v>
      </c>
      <c r="E5" s="1">
        <v>264.83</v>
      </c>
      <c r="F5" s="1">
        <v>0.20899999999999999</v>
      </c>
      <c r="G5" s="5">
        <f t="shared" si="0"/>
        <v>0.20899999999999999</v>
      </c>
      <c r="H5" s="1"/>
    </row>
    <row r="6" spans="1:8" x14ac:dyDescent="0.25">
      <c r="A6" s="1" t="s">
        <v>3</v>
      </c>
      <c r="B6" s="1">
        <v>769356.01</v>
      </c>
      <c r="C6" s="1">
        <v>4100356.6239999998</v>
      </c>
      <c r="D6" s="1">
        <v>222.685</v>
      </c>
      <c r="E6" s="1">
        <v>222.88</v>
      </c>
      <c r="F6" s="1">
        <v>0.19500000000000001</v>
      </c>
      <c r="G6" s="5">
        <f t="shared" si="0"/>
        <v>0.19500000000000001</v>
      </c>
      <c r="H6" s="1"/>
    </row>
    <row r="7" spans="1:8" x14ac:dyDescent="0.25">
      <c r="A7" s="1" t="s">
        <v>4</v>
      </c>
      <c r="B7" s="1">
        <v>766455.745</v>
      </c>
      <c r="C7" s="1">
        <v>4138893.2179999999</v>
      </c>
      <c r="D7" s="1">
        <v>306.71600000000001</v>
      </c>
      <c r="E7" s="1">
        <v>306.89</v>
      </c>
      <c r="F7" s="1">
        <v>0.17399999999999999</v>
      </c>
      <c r="G7" s="5">
        <f t="shared" si="0"/>
        <v>0.17399999999999999</v>
      </c>
      <c r="H7" s="1"/>
    </row>
    <row r="8" spans="1:8" x14ac:dyDescent="0.25">
      <c r="A8" s="1" t="s">
        <v>6</v>
      </c>
      <c r="B8" s="1">
        <v>796125.63600000006</v>
      </c>
      <c r="C8" s="1">
        <v>4163756.5980000002</v>
      </c>
      <c r="D8" s="1">
        <v>267.58</v>
      </c>
      <c r="E8" s="1">
        <v>267.73</v>
      </c>
      <c r="F8" s="1">
        <v>0.15</v>
      </c>
      <c r="G8" s="5">
        <f t="shared" si="0"/>
        <v>0.15</v>
      </c>
      <c r="H8" s="1"/>
    </row>
    <row r="9" spans="1:8" x14ac:dyDescent="0.25">
      <c r="A9" s="1" t="s">
        <v>7</v>
      </c>
      <c r="B9" s="1">
        <v>764303.01500000001</v>
      </c>
      <c r="C9" s="1">
        <v>4164974.9019999998</v>
      </c>
      <c r="D9" s="1">
        <v>301.02600000000001</v>
      </c>
      <c r="E9" s="1">
        <v>301.17</v>
      </c>
      <c r="F9" s="1">
        <v>0.14399999999999999</v>
      </c>
      <c r="G9" s="5">
        <f t="shared" si="0"/>
        <v>0.14399999999999999</v>
      </c>
      <c r="H9" s="1"/>
    </row>
    <row r="10" spans="1:8" x14ac:dyDescent="0.25">
      <c r="A10" s="1" t="s">
        <v>8</v>
      </c>
      <c r="B10" s="1">
        <v>782625.38899999997</v>
      </c>
      <c r="C10" s="1">
        <v>4171844.5129999998</v>
      </c>
      <c r="D10" s="1">
        <v>258.10899999999998</v>
      </c>
      <c r="E10" s="1">
        <v>258.25</v>
      </c>
      <c r="F10" s="1">
        <v>0.14099999999999999</v>
      </c>
      <c r="G10" s="5">
        <f t="shared" si="0"/>
        <v>0.14099999999999999</v>
      </c>
      <c r="H10" s="1"/>
    </row>
    <row r="11" spans="1:8" x14ac:dyDescent="0.25">
      <c r="A11" s="1" t="s">
        <v>9</v>
      </c>
      <c r="B11" s="1">
        <v>717279.63300000003</v>
      </c>
      <c r="C11" s="1">
        <v>4138489.625</v>
      </c>
      <c r="D11" s="1">
        <v>439.92</v>
      </c>
      <c r="E11" s="1">
        <v>440.05</v>
      </c>
      <c r="F11" s="1">
        <v>0.13</v>
      </c>
      <c r="G11" s="5">
        <f t="shared" si="0"/>
        <v>0.13</v>
      </c>
      <c r="H11" s="1"/>
    </row>
    <row r="12" spans="1:8" x14ac:dyDescent="0.25">
      <c r="A12" s="1" t="s">
        <v>10</v>
      </c>
      <c r="B12" s="1">
        <v>778296.83400000003</v>
      </c>
      <c r="C12" s="1">
        <v>4211723.6579999998</v>
      </c>
      <c r="D12" s="1">
        <v>341.22</v>
      </c>
      <c r="E12" s="1">
        <v>341.33</v>
      </c>
      <c r="F12" s="1">
        <v>0.11</v>
      </c>
      <c r="G12" s="5">
        <f t="shared" si="0"/>
        <v>0.11</v>
      </c>
      <c r="H12" s="1"/>
    </row>
    <row r="13" spans="1:8" x14ac:dyDescent="0.25">
      <c r="A13" s="1" t="s">
        <v>11</v>
      </c>
      <c r="B13" s="1">
        <v>775051.33400000003</v>
      </c>
      <c r="C13" s="1">
        <v>4111605.5920000002</v>
      </c>
      <c r="D13" s="1">
        <v>245.92</v>
      </c>
      <c r="E13" s="1">
        <v>246.02</v>
      </c>
      <c r="F13" s="1">
        <v>0.1</v>
      </c>
      <c r="G13" s="5">
        <f t="shared" si="0"/>
        <v>0.1</v>
      </c>
      <c r="H13" s="1"/>
    </row>
    <row r="14" spans="1:8" x14ac:dyDescent="0.25">
      <c r="A14" s="1" t="s">
        <v>12</v>
      </c>
      <c r="B14" s="1">
        <v>780532.92599999998</v>
      </c>
      <c r="C14" s="1">
        <v>4195565.8269999996</v>
      </c>
      <c r="D14" s="1">
        <v>335.86200000000002</v>
      </c>
      <c r="E14" s="1">
        <v>335.96</v>
      </c>
      <c r="F14" s="1">
        <v>9.8000000000000004E-2</v>
      </c>
      <c r="G14" s="5">
        <f t="shared" si="0"/>
        <v>9.8000000000000004E-2</v>
      </c>
      <c r="H14" s="1"/>
    </row>
    <row r="15" spans="1:8" x14ac:dyDescent="0.25">
      <c r="A15" s="1" t="s">
        <v>13</v>
      </c>
      <c r="B15" s="1">
        <v>758145.571</v>
      </c>
      <c r="C15" s="1">
        <v>4109179.3670000001</v>
      </c>
      <c r="D15" s="1">
        <v>237.703</v>
      </c>
      <c r="E15" s="1">
        <v>237.79</v>
      </c>
      <c r="F15" s="1">
        <v>8.6999999999999994E-2</v>
      </c>
      <c r="G15" s="5">
        <f t="shared" si="0"/>
        <v>8.6999999999999994E-2</v>
      </c>
      <c r="H15" s="1"/>
    </row>
    <row r="16" spans="1:8" x14ac:dyDescent="0.25">
      <c r="A16" s="1" t="s">
        <v>14</v>
      </c>
      <c r="B16" s="1">
        <v>803492.34900000005</v>
      </c>
      <c r="C16" s="1">
        <v>4212486.2640000004</v>
      </c>
      <c r="D16" s="1">
        <v>294.642</v>
      </c>
      <c r="E16" s="1">
        <v>294.72000000000003</v>
      </c>
      <c r="F16" s="1">
        <v>7.8E-2</v>
      </c>
      <c r="G16" s="5">
        <f t="shared" si="0"/>
        <v>7.8E-2</v>
      </c>
      <c r="H16" s="1"/>
    </row>
    <row r="17" spans="1:8" x14ac:dyDescent="0.25">
      <c r="A17" s="1" t="s">
        <v>15</v>
      </c>
      <c r="B17" s="1">
        <v>736481.35100000002</v>
      </c>
      <c r="C17" s="1">
        <v>4149666.693</v>
      </c>
      <c r="D17" s="1">
        <v>310.35899999999998</v>
      </c>
      <c r="E17" s="1">
        <v>310.43</v>
      </c>
      <c r="F17" s="1">
        <v>7.0999999999999994E-2</v>
      </c>
      <c r="G17" s="5">
        <f t="shared" si="0"/>
        <v>7.0999999999999994E-2</v>
      </c>
      <c r="H17" s="1"/>
    </row>
    <row r="18" spans="1:8" x14ac:dyDescent="0.25">
      <c r="A18" s="1" t="s">
        <v>16</v>
      </c>
      <c r="B18" s="1">
        <v>728634.43200000003</v>
      </c>
      <c r="C18" s="1">
        <v>4201048.7230000002</v>
      </c>
      <c r="D18" s="1">
        <v>352.99799999999999</v>
      </c>
      <c r="E18" s="1">
        <v>353.06</v>
      </c>
      <c r="F18" s="1">
        <v>6.2E-2</v>
      </c>
      <c r="G18" s="5">
        <f t="shared" si="0"/>
        <v>6.2E-2</v>
      </c>
      <c r="H18" s="1"/>
    </row>
    <row r="19" spans="1:8" x14ac:dyDescent="0.25">
      <c r="A19" s="1" t="s">
        <v>18</v>
      </c>
      <c r="B19" s="1">
        <v>718211.71900000004</v>
      </c>
      <c r="C19" s="1">
        <v>4111886.0559999999</v>
      </c>
      <c r="D19" s="1">
        <v>308.85700000000003</v>
      </c>
      <c r="E19" s="1">
        <v>308.89999999999998</v>
      </c>
      <c r="F19" s="1">
        <v>4.2999999999999997E-2</v>
      </c>
      <c r="G19" s="5">
        <f t="shared" si="0"/>
        <v>4.2999999999999997E-2</v>
      </c>
      <c r="H19" s="1"/>
    </row>
    <row r="20" spans="1:8" x14ac:dyDescent="0.25">
      <c r="A20" s="1" t="s">
        <v>19</v>
      </c>
      <c r="B20" s="1">
        <v>761516.91599999997</v>
      </c>
      <c r="C20" s="1">
        <v>4149980.6140000001</v>
      </c>
      <c r="D20" s="1">
        <v>284.74400000000003</v>
      </c>
      <c r="E20" s="1">
        <v>284.77999999999997</v>
      </c>
      <c r="F20" s="1">
        <v>3.5999999999999997E-2</v>
      </c>
      <c r="G20" s="5">
        <f t="shared" si="0"/>
        <v>3.5999999999999997E-2</v>
      </c>
      <c r="H20" s="1"/>
    </row>
    <row r="21" spans="1:8" x14ac:dyDescent="0.25">
      <c r="A21" s="1" t="s">
        <v>20</v>
      </c>
      <c r="B21" s="1">
        <v>804824.66700000002</v>
      </c>
      <c r="C21" s="1">
        <v>4141738.1239999998</v>
      </c>
      <c r="D21" s="1">
        <v>276.25599999999997</v>
      </c>
      <c r="E21" s="1">
        <v>276.29000000000002</v>
      </c>
      <c r="F21" s="1">
        <v>3.4000000000000002E-2</v>
      </c>
      <c r="G21" s="5">
        <f t="shared" si="0"/>
        <v>3.4000000000000002E-2</v>
      </c>
      <c r="H21" s="1"/>
    </row>
    <row r="22" spans="1:8" x14ac:dyDescent="0.25">
      <c r="A22" s="1" t="s">
        <v>22</v>
      </c>
      <c r="B22" s="1">
        <v>779070.45400000003</v>
      </c>
      <c r="C22" s="1">
        <v>4120986.4589999998</v>
      </c>
      <c r="D22" s="1">
        <v>266.86399999999998</v>
      </c>
      <c r="E22" s="1">
        <v>266.89</v>
      </c>
      <c r="F22" s="1">
        <v>2.5999999999999999E-2</v>
      </c>
      <c r="G22" s="5">
        <f t="shared" si="0"/>
        <v>2.5999999999999999E-2</v>
      </c>
      <c r="H22" s="1"/>
    </row>
    <row r="23" spans="1:8" x14ac:dyDescent="0.25">
      <c r="A23" s="1" t="s">
        <v>23</v>
      </c>
      <c r="B23" s="1">
        <v>803059.93799999997</v>
      </c>
      <c r="C23" s="1">
        <v>4180146.5040000002</v>
      </c>
      <c r="D23" s="1">
        <v>297.79000000000002</v>
      </c>
      <c r="E23" s="1">
        <v>297.81</v>
      </c>
      <c r="F23" s="1">
        <v>0.02</v>
      </c>
      <c r="G23" s="5">
        <f t="shared" si="0"/>
        <v>0.02</v>
      </c>
      <c r="H23" s="1"/>
    </row>
    <row r="24" spans="1:8" x14ac:dyDescent="0.25">
      <c r="A24" s="1" t="s">
        <v>25</v>
      </c>
      <c r="B24" s="1">
        <v>806883.598</v>
      </c>
      <c r="C24" s="1">
        <v>4103455.3289999999</v>
      </c>
      <c r="D24" s="1">
        <v>218.66</v>
      </c>
      <c r="E24" s="1">
        <v>218.66</v>
      </c>
      <c r="F24" s="1">
        <v>0</v>
      </c>
      <c r="G24" s="5">
        <f t="shared" si="0"/>
        <v>0</v>
      </c>
      <c r="H24" s="1"/>
    </row>
    <row r="25" spans="1:8" x14ac:dyDescent="0.25">
      <c r="A25" s="1" t="s">
        <v>27</v>
      </c>
      <c r="B25" s="1">
        <v>768377.01500000001</v>
      </c>
      <c r="C25" s="1">
        <v>4195248.0480000004</v>
      </c>
      <c r="D25" s="1">
        <v>292.65100000000001</v>
      </c>
      <c r="E25" s="1">
        <v>292.62</v>
      </c>
      <c r="F25" s="1">
        <v>-3.1E-2</v>
      </c>
      <c r="G25" s="5">
        <f t="shared" si="0"/>
        <v>3.1E-2</v>
      </c>
      <c r="H25" s="1"/>
    </row>
    <row r="26" spans="1:8" x14ac:dyDescent="0.25">
      <c r="A26" s="1" t="s">
        <v>28</v>
      </c>
      <c r="B26" s="1">
        <v>732918.63300000003</v>
      </c>
      <c r="C26" s="1">
        <v>4162891.2829999998</v>
      </c>
      <c r="D26" s="1">
        <v>374.53699999999998</v>
      </c>
      <c r="E26" s="1">
        <v>374.5</v>
      </c>
      <c r="F26" s="1">
        <v>-3.6999999999999998E-2</v>
      </c>
      <c r="G26" s="5">
        <f t="shared" si="0"/>
        <v>3.6999999999999998E-2</v>
      </c>
      <c r="H26" s="1"/>
    </row>
    <row r="27" spans="1:8" x14ac:dyDescent="0.25">
      <c r="A27" s="1" t="s">
        <v>29</v>
      </c>
      <c r="B27" s="1">
        <v>721832.42500000005</v>
      </c>
      <c r="C27" s="1">
        <v>4170832.16</v>
      </c>
      <c r="D27" s="1">
        <v>423.755</v>
      </c>
      <c r="E27" s="1">
        <v>423.71</v>
      </c>
      <c r="F27" s="1">
        <v>-4.4999999999999998E-2</v>
      </c>
      <c r="G27" s="5">
        <f t="shared" si="0"/>
        <v>4.4999999999999998E-2</v>
      </c>
      <c r="H27" s="1"/>
    </row>
    <row r="28" spans="1:8" x14ac:dyDescent="0.25">
      <c r="A28" s="1" t="s">
        <v>31</v>
      </c>
      <c r="B28" s="1">
        <v>803425.24800000002</v>
      </c>
      <c r="C28" s="1">
        <v>4169522.41</v>
      </c>
      <c r="D28" s="1">
        <v>303.37299999999999</v>
      </c>
      <c r="E28" s="1">
        <v>303.32</v>
      </c>
      <c r="F28" s="1">
        <v>-5.2999999999999999E-2</v>
      </c>
      <c r="G28" s="5">
        <f t="shared" si="0"/>
        <v>5.2999999999999999E-2</v>
      </c>
      <c r="H28" s="1"/>
    </row>
    <row r="29" spans="1:8" x14ac:dyDescent="0.25">
      <c r="A29" s="1" t="s">
        <v>32</v>
      </c>
      <c r="B29" s="1">
        <v>756638.11199999996</v>
      </c>
      <c r="C29" s="1">
        <v>4191772.7570000002</v>
      </c>
      <c r="D29" s="1">
        <v>294.07299999999998</v>
      </c>
      <c r="E29" s="1">
        <v>294.02</v>
      </c>
      <c r="F29" s="1">
        <v>-5.2999999999999999E-2</v>
      </c>
      <c r="G29" s="5">
        <f t="shared" si="0"/>
        <v>5.2999999999999999E-2</v>
      </c>
      <c r="H29" s="1"/>
    </row>
    <row r="30" spans="1:8" x14ac:dyDescent="0.25">
      <c r="A30" s="1" t="s">
        <v>70</v>
      </c>
      <c r="B30" s="1">
        <v>732658.54</v>
      </c>
      <c r="C30" s="1">
        <v>4165465.2259999998</v>
      </c>
      <c r="D30" s="1">
        <v>369.548</v>
      </c>
      <c r="E30" s="1">
        <v>369.48</v>
      </c>
      <c r="F30" s="1">
        <v>-6.8000000000000005E-2</v>
      </c>
      <c r="G30" s="5">
        <f t="shared" si="0"/>
        <v>6.8000000000000005E-2</v>
      </c>
      <c r="H30" s="1"/>
    </row>
    <row r="31" spans="1:8" x14ac:dyDescent="0.25">
      <c r="A31" s="1" t="s">
        <v>36</v>
      </c>
      <c r="B31" s="1">
        <v>742652.73600000003</v>
      </c>
      <c r="C31" s="1">
        <v>4192715.8330000001</v>
      </c>
      <c r="D31" s="1">
        <v>323.63200000000001</v>
      </c>
      <c r="E31" s="1">
        <v>323.52</v>
      </c>
      <c r="F31" s="1">
        <v>-0.112</v>
      </c>
      <c r="G31" s="5">
        <f t="shared" si="0"/>
        <v>0.112</v>
      </c>
      <c r="H31" s="1"/>
    </row>
    <row r="32" spans="1:8" x14ac:dyDescent="0.25">
      <c r="A32" s="1" t="s">
        <v>38</v>
      </c>
      <c r="B32" s="1">
        <v>761668.54599999997</v>
      </c>
      <c r="C32" s="1">
        <v>4225838.25</v>
      </c>
      <c r="D32" s="1">
        <v>361.84800000000001</v>
      </c>
      <c r="E32" s="1">
        <v>361.73</v>
      </c>
      <c r="F32" s="1">
        <v>-0.11799999999999999</v>
      </c>
      <c r="G32" s="5">
        <f t="shared" si="0"/>
        <v>0.11799999999999999</v>
      </c>
      <c r="H32" s="1"/>
    </row>
    <row r="33" spans="1:8" x14ac:dyDescent="0.25">
      <c r="A33" s="1" t="s">
        <v>39</v>
      </c>
      <c r="B33" s="1">
        <v>799004.52500000002</v>
      </c>
      <c r="C33" s="1">
        <v>4184835.9240000001</v>
      </c>
      <c r="D33" s="1">
        <v>303.89</v>
      </c>
      <c r="E33" s="1">
        <v>303.77</v>
      </c>
      <c r="F33" s="1">
        <v>-0.12</v>
      </c>
      <c r="G33" s="5">
        <f t="shared" si="0"/>
        <v>0.12</v>
      </c>
      <c r="H33" s="1"/>
    </row>
    <row r="34" spans="1:8" x14ac:dyDescent="0.25">
      <c r="A34" s="1" t="s">
        <v>40</v>
      </c>
      <c r="B34" s="1">
        <v>754921.027</v>
      </c>
      <c r="C34" s="1">
        <v>4181695.2140000002</v>
      </c>
      <c r="D34" s="1">
        <v>357.27199999999999</v>
      </c>
      <c r="E34" s="1">
        <v>357.15</v>
      </c>
      <c r="F34" s="1">
        <v>-0.122</v>
      </c>
      <c r="G34" s="5">
        <f t="shared" si="0"/>
        <v>0.122</v>
      </c>
      <c r="H34" s="1"/>
    </row>
    <row r="35" spans="1:8" x14ac:dyDescent="0.25">
      <c r="A35" s="1" t="s">
        <v>41</v>
      </c>
      <c r="B35" s="1">
        <v>805516.924</v>
      </c>
      <c r="C35" s="1">
        <v>4126020.9750000001</v>
      </c>
      <c r="D35" s="1">
        <v>251.404</v>
      </c>
      <c r="E35" s="1">
        <v>251.28</v>
      </c>
      <c r="F35" s="1">
        <v>-0.124</v>
      </c>
      <c r="G35" s="5">
        <f t="shared" si="0"/>
        <v>0.124</v>
      </c>
      <c r="H35" s="1"/>
    </row>
    <row r="36" spans="1:8" x14ac:dyDescent="0.25">
      <c r="A36" s="1" t="s">
        <v>42</v>
      </c>
      <c r="B36" s="1">
        <v>727669.29500000004</v>
      </c>
      <c r="C36" s="1">
        <v>4177976.142</v>
      </c>
      <c r="D36" s="1">
        <v>358.27600000000001</v>
      </c>
      <c r="E36" s="1">
        <v>358.09</v>
      </c>
      <c r="F36" s="1">
        <v>-0.186</v>
      </c>
      <c r="G36" s="5">
        <f t="shared" si="0"/>
        <v>0.186</v>
      </c>
      <c r="H36" s="1"/>
    </row>
    <row r="37" spans="1:8" x14ac:dyDescent="0.25">
      <c r="A37" s="1" t="s">
        <v>43</v>
      </c>
      <c r="B37" s="1">
        <v>762512.68799999997</v>
      </c>
      <c r="C37" s="1">
        <v>4202188.5750000002</v>
      </c>
      <c r="D37" s="1">
        <v>297.37700000000001</v>
      </c>
      <c r="E37" s="1">
        <v>297.11</v>
      </c>
      <c r="F37" s="1">
        <v>-0.26700000000000002</v>
      </c>
      <c r="G37" s="5">
        <f t="shared" si="0"/>
        <v>0.26700000000000002</v>
      </c>
      <c r="H37" s="1"/>
    </row>
    <row r="38" spans="1:8" x14ac:dyDescent="0.25">
      <c r="A38" s="1"/>
      <c r="B38" s="1"/>
      <c r="C38" s="1"/>
      <c r="D38" s="1"/>
      <c r="E38" s="1"/>
      <c r="F38" s="1"/>
      <c r="G38" s="4">
        <f>PERCENTILE(G3:G37,0.95)</f>
        <v>0.22919999999999985</v>
      </c>
      <c r="H38" s="5" t="s">
        <v>63</v>
      </c>
    </row>
    <row r="39" spans="1:8" x14ac:dyDescent="0.25">
      <c r="A39" s="1" t="s">
        <v>44</v>
      </c>
      <c r="B39" s="1">
        <v>3.2000000000000001E-2</v>
      </c>
      <c r="C39" s="1"/>
      <c r="D39" s="1"/>
      <c r="E39" s="1"/>
      <c r="F39" s="1"/>
      <c r="G39" s="1"/>
      <c r="H39" s="1"/>
    </row>
    <row r="40" spans="1:8" x14ac:dyDescent="0.25">
      <c r="A40" s="1" t="s">
        <v>45</v>
      </c>
      <c r="B40" s="1">
        <v>-0.26700000000000002</v>
      </c>
      <c r="C40" s="1"/>
      <c r="D40" s="1"/>
      <c r="E40" s="1"/>
      <c r="F40" s="1"/>
      <c r="G40" s="1"/>
      <c r="H40" s="1"/>
    </row>
    <row r="41" spans="1:8" x14ac:dyDescent="0.25">
      <c r="A41" s="1" t="s">
        <v>46</v>
      </c>
      <c r="B41" s="1">
        <v>0.32800000000000001</v>
      </c>
      <c r="C41" s="1"/>
      <c r="D41" s="1"/>
      <c r="E41" s="1"/>
      <c r="F41" s="1"/>
      <c r="G41" s="1"/>
      <c r="H41" s="1"/>
    </row>
    <row r="42" spans="1:8" x14ac:dyDescent="0.25">
      <c r="A42" s="1" t="s">
        <v>47</v>
      </c>
      <c r="B42" s="1">
        <v>0.108</v>
      </c>
      <c r="C42" s="1"/>
      <c r="D42" s="1"/>
      <c r="E42" s="1"/>
      <c r="F42" s="1"/>
      <c r="G42" s="1"/>
      <c r="H42" s="1"/>
    </row>
    <row r="43" spans="1:8" x14ac:dyDescent="0.25">
      <c r="A43" s="2" t="s">
        <v>48</v>
      </c>
      <c r="B43" s="2" t="s">
        <v>72</v>
      </c>
      <c r="C43" s="1"/>
      <c r="D43" s="1"/>
      <c r="E43" s="1"/>
      <c r="F43" s="1"/>
      <c r="G43" s="1"/>
      <c r="H43" s="1"/>
    </row>
    <row r="44" spans="1:8" x14ac:dyDescent="0.25">
      <c r="A44" s="1" t="s">
        <v>49</v>
      </c>
      <c r="B44" s="1">
        <v>0.128</v>
      </c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SVA_All</vt:lpstr>
      <vt:lpstr>Urban</vt:lpstr>
      <vt:lpstr>Low and High Grass</vt:lpstr>
      <vt:lpstr>SVA_All!Checkpoints_SVA_AllBlocks_GrdClass_Final</vt:lpstr>
      <vt:lpstr>'Low and High Grass'!Checkpoints_SVA_AllBlocks_LowHighVeg_Final_Tscan</vt:lpstr>
      <vt:lpstr>Urban!Checkpoints_SVA_AllBlocks_Urban_Final_Tscan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2014-05-07T18:22:07Z</dcterms:modified>
</cp:coreProperties>
</file>