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19010\db\"/>
    </mc:Choice>
  </mc:AlternateContent>
  <xr:revisionPtr revIDLastSave="0" documentId="13_ncr:1_{E76ECFA1-7CF6-407C-83C4-D73916B4B4F8}" xr6:coauthVersionLast="41" xr6:coauthVersionMax="41" xr10:uidLastSave="{00000000-0000-0000-0000-000000000000}"/>
  <bookViews>
    <workbookView xWindow="-120" yWindow="-120" windowWidth="21840" windowHeight="13740" xr2:uid="{00000000-000D-0000-FFFF-FFFF00000000}"/>
  </bookViews>
  <sheets>
    <sheet name="coords" sheetId="1" r:id="rId1"/>
  </sheets>
  <definedNames>
    <definedName name="coords">coords!$A$1:$X$26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P4" i="1"/>
  <c r="Q4" i="1"/>
  <c r="R4" i="1"/>
  <c r="S4" i="1"/>
  <c r="T4" i="1"/>
  <c r="U4" i="1"/>
  <c r="V4" i="1"/>
  <c r="O5" i="1"/>
  <c r="P5" i="1"/>
  <c r="Q5" i="1"/>
  <c r="R5" i="1"/>
  <c r="S5" i="1"/>
  <c r="T5" i="1"/>
  <c r="U5" i="1"/>
  <c r="V5" i="1"/>
  <c r="O6" i="1"/>
  <c r="P6" i="1"/>
  <c r="Q6" i="1"/>
  <c r="R6" i="1"/>
  <c r="S6" i="1"/>
  <c r="T6" i="1"/>
  <c r="U6" i="1"/>
  <c r="V6" i="1"/>
  <c r="O7" i="1"/>
  <c r="P7" i="1"/>
  <c r="Q7" i="1"/>
  <c r="R7" i="1"/>
  <c r="S7" i="1"/>
  <c r="T7" i="1"/>
  <c r="U7" i="1"/>
  <c r="V7" i="1"/>
  <c r="O8" i="1"/>
  <c r="P8" i="1"/>
  <c r="Q8" i="1"/>
  <c r="R8" i="1"/>
  <c r="S8" i="1"/>
  <c r="T8" i="1"/>
  <c r="U8" i="1"/>
  <c r="V8" i="1"/>
  <c r="O9" i="1"/>
  <c r="P9" i="1"/>
  <c r="Q9" i="1"/>
  <c r="R9" i="1"/>
  <c r="S9" i="1"/>
  <c r="T9" i="1"/>
  <c r="U9" i="1"/>
  <c r="V9" i="1"/>
  <c r="O10" i="1"/>
  <c r="P10" i="1"/>
  <c r="Q10" i="1"/>
  <c r="R10" i="1"/>
  <c r="S10" i="1"/>
  <c r="T10" i="1"/>
  <c r="U10" i="1"/>
  <c r="V10" i="1"/>
  <c r="O11" i="1"/>
  <c r="P11" i="1"/>
  <c r="Q11" i="1"/>
  <c r="R11" i="1"/>
  <c r="S11" i="1"/>
  <c r="T11" i="1"/>
  <c r="U11" i="1"/>
  <c r="V11" i="1"/>
  <c r="O12" i="1"/>
  <c r="P12" i="1"/>
  <c r="Q12" i="1"/>
  <c r="R12" i="1"/>
  <c r="S12" i="1"/>
  <c r="T12" i="1"/>
  <c r="U12" i="1"/>
  <c r="V12" i="1"/>
  <c r="O13" i="1"/>
  <c r="P13" i="1"/>
  <c r="Q13" i="1"/>
  <c r="R13" i="1"/>
  <c r="S13" i="1"/>
  <c r="T13" i="1"/>
  <c r="U13" i="1"/>
  <c r="V13" i="1"/>
  <c r="O14" i="1"/>
  <c r="P14" i="1"/>
  <c r="Q14" i="1"/>
  <c r="R14" i="1"/>
  <c r="S14" i="1"/>
  <c r="T14" i="1"/>
  <c r="U14" i="1"/>
  <c r="V14" i="1"/>
  <c r="O15" i="1"/>
  <c r="P15" i="1"/>
  <c r="Q15" i="1"/>
  <c r="R15" i="1"/>
  <c r="S15" i="1"/>
  <c r="T15" i="1"/>
  <c r="U15" i="1"/>
  <c r="V15" i="1"/>
  <c r="O16" i="1"/>
  <c r="P16" i="1"/>
  <c r="Q16" i="1"/>
  <c r="R16" i="1"/>
  <c r="S16" i="1"/>
  <c r="T16" i="1"/>
  <c r="U16" i="1"/>
  <c r="V16" i="1"/>
  <c r="O17" i="1"/>
  <c r="P17" i="1"/>
  <c r="Q17" i="1"/>
  <c r="R17" i="1"/>
  <c r="S17" i="1"/>
  <c r="T17" i="1"/>
  <c r="U17" i="1"/>
  <c r="V17" i="1"/>
  <c r="O18" i="1"/>
  <c r="P18" i="1"/>
  <c r="Q18" i="1"/>
  <c r="R18" i="1"/>
  <c r="S18" i="1"/>
  <c r="T18" i="1"/>
  <c r="U18" i="1"/>
  <c r="V18" i="1"/>
  <c r="O19" i="1"/>
  <c r="P19" i="1"/>
  <c r="Q19" i="1"/>
  <c r="R19" i="1"/>
  <c r="S19" i="1"/>
  <c r="T19" i="1"/>
  <c r="U19" i="1"/>
  <c r="V19" i="1"/>
  <c r="O20" i="1"/>
  <c r="P20" i="1"/>
  <c r="Q20" i="1"/>
  <c r="R20" i="1"/>
  <c r="S20" i="1"/>
  <c r="T20" i="1"/>
  <c r="U20" i="1"/>
  <c r="V20" i="1"/>
  <c r="O21" i="1"/>
  <c r="P21" i="1"/>
  <c r="Q21" i="1"/>
  <c r="R21" i="1"/>
  <c r="S21" i="1"/>
  <c r="T21" i="1"/>
  <c r="U21" i="1"/>
  <c r="V21" i="1"/>
  <c r="O22" i="1"/>
  <c r="P22" i="1"/>
  <c r="Q22" i="1"/>
  <c r="R22" i="1"/>
  <c r="S22" i="1"/>
  <c r="T22" i="1"/>
  <c r="U22" i="1"/>
  <c r="V22" i="1"/>
  <c r="O23" i="1"/>
  <c r="P23" i="1"/>
  <c r="Q23" i="1"/>
  <c r="R23" i="1"/>
  <c r="S23" i="1"/>
  <c r="T23" i="1"/>
  <c r="U23" i="1"/>
  <c r="V23" i="1"/>
  <c r="O24" i="1"/>
  <c r="P24" i="1"/>
  <c r="Q24" i="1"/>
  <c r="R24" i="1"/>
  <c r="S24" i="1"/>
  <c r="T24" i="1"/>
  <c r="U24" i="1"/>
  <c r="V24" i="1"/>
  <c r="O25" i="1"/>
  <c r="P25" i="1"/>
  <c r="Q25" i="1"/>
  <c r="R25" i="1"/>
  <c r="S25" i="1"/>
  <c r="T25" i="1"/>
  <c r="U25" i="1"/>
  <c r="V25" i="1"/>
  <c r="O26" i="1"/>
  <c r="P26" i="1"/>
  <c r="Q26" i="1"/>
  <c r="R26" i="1"/>
  <c r="S26" i="1"/>
  <c r="T26" i="1"/>
  <c r="U26" i="1"/>
  <c r="V26" i="1"/>
  <c r="P3" i="1"/>
  <c r="Q3" i="1"/>
  <c r="R3" i="1"/>
  <c r="S3" i="1"/>
  <c r="T3" i="1"/>
  <c r="U3" i="1"/>
  <c r="V3" i="1"/>
  <c r="O3" i="1"/>
</calcChain>
</file>

<file path=xl/sharedStrings.xml><?xml version="1.0" encoding="utf-8"?>
<sst xmlns="http://schemas.openxmlformats.org/spreadsheetml/2006/main" count="174" uniqueCount="150">
  <si>
    <t>Station Name</t>
  </si>
  <si>
    <t>GPSID</t>
  </si>
  <si>
    <t>USGS Quad</t>
  </si>
  <si>
    <t>Latitude</t>
  </si>
  <si>
    <t>Longitude</t>
  </si>
  <si>
    <t>Ortho H</t>
  </si>
  <si>
    <t>Ellip H</t>
  </si>
  <si>
    <t>UTM N</t>
  </si>
  <si>
    <t>UTM E</t>
  </si>
  <si>
    <t>Description</t>
  </si>
  <si>
    <t>MD-01</t>
  </si>
  <si>
    <t>19010AA</t>
  </si>
  <si>
    <t>DAMASCUS</t>
  </si>
  <si>
    <t>39º19'05.37625" N</t>
  </si>
  <si>
    <t>77º09'26.59918" W</t>
  </si>
  <si>
    <t>asphalt parking lot surface on west side of Long Corner Road</t>
  </si>
  <si>
    <t>MD-02</t>
  </si>
  <si>
    <t>19010AB</t>
  </si>
  <si>
    <t>SANDY SPRING</t>
  </si>
  <si>
    <t>39º12'04.37326" N</t>
  </si>
  <si>
    <t>77º01'25.39414" W</t>
  </si>
  <si>
    <t>broken asphalt surface in driveway to multiple dwellings on north side of route 650</t>
  </si>
  <si>
    <t>MD-03</t>
  </si>
  <si>
    <t>19010AC</t>
  </si>
  <si>
    <t>SYKESVILLE</t>
  </si>
  <si>
    <t>39º19'08.53215" N</t>
  </si>
  <si>
    <t>76º56'42.46602" W</t>
  </si>
  <si>
    <t>mowed grass at church/school on north side of Old Frederick Road</t>
  </si>
  <si>
    <t>MD-04</t>
  </si>
  <si>
    <t>19010AD</t>
  </si>
  <si>
    <t>LAUREL</t>
  </si>
  <si>
    <t>39º06'17.02654" N</t>
  </si>
  <si>
    <t>76º52'20.18075" W</t>
  </si>
  <si>
    <t>asphalt at west end of Beall Road</t>
  </si>
  <si>
    <t>MD-09</t>
  </si>
  <si>
    <t>19010AE</t>
  </si>
  <si>
    <t>RELAY</t>
  </si>
  <si>
    <t>39º12'51.21999" N</t>
  </si>
  <si>
    <t>76º41'17.32059" W</t>
  </si>
  <si>
    <t>pavement on north side of Furnace Road just west of 90° bend</t>
  </si>
  <si>
    <t>MD-NVA-01</t>
  </si>
  <si>
    <t>19010AF</t>
  </si>
  <si>
    <t>CLARKSVILLE</t>
  </si>
  <si>
    <t>39º11'05.26171" N</t>
  </si>
  <si>
    <t>76º59'23.13169" W</t>
  </si>
  <si>
    <t>asphalt cul-de-sac at west end of Cortina Drive</t>
  </si>
  <si>
    <t>MD-NVA-02</t>
  </si>
  <si>
    <t>19010AG</t>
  </si>
  <si>
    <t>SAVAGE</t>
  </si>
  <si>
    <t>39º11'57.02715" N</t>
  </si>
  <si>
    <t>76º51'44.71191" W</t>
  </si>
  <si>
    <t>asphalt cul-de-sac at east end of Owen Brown Road on west side of sound wall barrier</t>
  </si>
  <si>
    <t>MD-NVA-03</t>
  </si>
  <si>
    <t>19010AH</t>
  </si>
  <si>
    <t>WOODBINE</t>
  </si>
  <si>
    <t>39º17'29.63006" N</t>
  </si>
  <si>
    <t>77º04'16.50882" W</t>
  </si>
  <si>
    <t>asphalt in cul-de-sac at east end of Pheasant Ridge Court</t>
  </si>
  <si>
    <t>MD-NVA-04</t>
  </si>
  <si>
    <t>19010AI</t>
  </si>
  <si>
    <t>39º22'01.20775" N</t>
  </si>
  <si>
    <t>77º07'12.81855" W</t>
  </si>
  <si>
    <t>ashpalt cul-de-sac at east end of Kings Forest Trail</t>
  </si>
  <si>
    <t>MD-NVA-05</t>
  </si>
  <si>
    <t>19010AJ</t>
  </si>
  <si>
    <t>39º16'40.67765" N</t>
  </si>
  <si>
    <t>77º08'44.74885" W</t>
  </si>
  <si>
    <t>mowed grass on NW side of SR 94 and east side of Annapolis Rock Lane</t>
  </si>
  <si>
    <t>MD-NVA-06</t>
  </si>
  <si>
    <t>19010AK</t>
  </si>
  <si>
    <t>39º14'18.55142" N</t>
  </si>
  <si>
    <t>77º03'23.98208" W</t>
  </si>
  <si>
    <t>gravel parking lot on south side of river</t>
  </si>
  <si>
    <t>MD-NVA-07</t>
  </si>
  <si>
    <t>19010AL</t>
  </si>
  <si>
    <t>39º20'24.64079" N</t>
  </si>
  <si>
    <t>77º07'28.15519" W</t>
  </si>
  <si>
    <t>asphalt cul-de-sac at south end of Woodcamp Road</t>
  </si>
  <si>
    <t>MD-NVA-08</t>
  </si>
  <si>
    <t>19010AM</t>
  </si>
  <si>
    <t>39º17'28.89823" N</t>
  </si>
  <si>
    <t>77º01'02.56374" W</t>
  </si>
  <si>
    <t>asphalt cul-de-sac at south end of Saddlebred Court</t>
  </si>
  <si>
    <t>MD-NVA-09</t>
  </si>
  <si>
    <t>19010AN</t>
  </si>
  <si>
    <t>39º13'36.85066" N</t>
  </si>
  <si>
    <t>76º55'04.75849" W</t>
  </si>
  <si>
    <t>asphalt cul-de-sac at NE end of Middle Patuxent Court</t>
  </si>
  <si>
    <t>MD-NVA-10</t>
  </si>
  <si>
    <t>19010AO</t>
  </si>
  <si>
    <t>39º08'44.21679" N</t>
  </si>
  <si>
    <t>76º48'53.41169" W</t>
  </si>
  <si>
    <t>asphalt cul-de-sac at south end of Winterbrook Lane</t>
  </si>
  <si>
    <t>MD-NVA-11</t>
  </si>
  <si>
    <t>19010AP</t>
  </si>
  <si>
    <t>39º11'50.44164" N</t>
  </si>
  <si>
    <t>76º46'24.90898" W</t>
  </si>
  <si>
    <t>asphalt cul-de-sac at west end of Huntshire Drive</t>
  </si>
  <si>
    <t>MD-NVA-12</t>
  </si>
  <si>
    <t>19010AQ</t>
  </si>
  <si>
    <t>39º13'03.98282" N</t>
  </si>
  <si>
    <t>76º42'50.13686" W</t>
  </si>
  <si>
    <t>asphalt cul-de-sac at north end of N Meyer Drive</t>
  </si>
  <si>
    <t>MD-NVA-13</t>
  </si>
  <si>
    <t>19010AR</t>
  </si>
  <si>
    <t>39º17'05.81437" N</t>
  </si>
  <si>
    <t>76º54'00.68416" W</t>
  </si>
  <si>
    <t>asphalt cul-de-sac at east end of Stardust Lane</t>
  </si>
  <si>
    <t>MD-NVA-14</t>
  </si>
  <si>
    <t>19010AS</t>
  </si>
  <si>
    <t>39º20'10.32906" N</t>
  </si>
  <si>
    <t>76º57'06.20989" W</t>
  </si>
  <si>
    <t>asphalt cul-de-sac for Heritage Farms Court on east side of MD 32</t>
  </si>
  <si>
    <t>MD-NVA-15</t>
  </si>
  <si>
    <t>19010AT</t>
  </si>
  <si>
    <t>39º09'18.90711" N</t>
  </si>
  <si>
    <t>76º56'01.34140" W</t>
  </si>
  <si>
    <t>asphalt cul-de-sac at SE end of Fulton Estates Court</t>
  </si>
  <si>
    <t>MD-NVA-16</t>
  </si>
  <si>
    <t>19010AU</t>
  </si>
  <si>
    <t>39º21'02.65276" N</t>
  </si>
  <si>
    <t>77º02'20.40370" W</t>
  </si>
  <si>
    <t>asphalt cul-de-sac at east end of The Old Station Court</t>
  </si>
  <si>
    <t>MD-NVA-17</t>
  </si>
  <si>
    <t>19010AV</t>
  </si>
  <si>
    <t>39º18'59.87057" N</t>
  </si>
  <si>
    <t>77º02'53.62174" W</t>
  </si>
  <si>
    <t>asphalt cul-de-sac at north end of Foxpaw Trail</t>
  </si>
  <si>
    <t>MD-NVA-18</t>
  </si>
  <si>
    <t>19010AW</t>
  </si>
  <si>
    <t>39º14'54.63683" N</t>
  </si>
  <si>
    <t>76º59'10.04872" W</t>
  </si>
  <si>
    <t>asphalt cul-de-sac at south end of Oakwood Overlook Court</t>
  </si>
  <si>
    <t>MD-VVA-01</t>
  </si>
  <si>
    <t>19010AX</t>
  </si>
  <si>
    <t>39º15'51.26425" N</t>
  </si>
  <si>
    <t>76º55'26.75419" W</t>
  </si>
  <si>
    <t>VVA=fallow corn field on south side of Carroll Mill Road</t>
  </si>
  <si>
    <t>H Datum: NAD83 (2011) epoch 2010.0</t>
  </si>
  <si>
    <t>V Datum: NAVD88 (GEOID12B)</t>
  </si>
  <si>
    <t>SPC Zone: MD</t>
  </si>
  <si>
    <t>UTM Zone: 18</t>
  </si>
  <si>
    <t>Albers 6350 N</t>
  </si>
  <si>
    <t>Albers 6350 E</t>
  </si>
  <si>
    <t>Albers Equal Area EPSG 6350</t>
  </si>
  <si>
    <t xml:space="preserve">SPC N </t>
  </si>
  <si>
    <t xml:space="preserve">SPC E </t>
  </si>
  <si>
    <t>METERS</t>
  </si>
  <si>
    <t>US SURVEY FEET</t>
  </si>
  <si>
    <t>Units:meters &amp; US Survey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</si>
</sst>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topLeftCell="A30" workbookViewId="0">
      <selection activeCell="A34" sqref="A34"/>
    </sheetView>
  </sheetViews>
  <sheetFormatPr defaultRowHeight="15" x14ac:dyDescent="0.25"/>
  <cols>
    <col min="6" max="7" width="9.28515625" style="2" bestFit="1" customWidth="1"/>
    <col min="8" max="9" width="10.5703125" style="2" bestFit="1" customWidth="1"/>
    <col min="10" max="10" width="11.5703125" style="2" bestFit="1" customWidth="1"/>
    <col min="11" max="11" width="10.5703125" style="2" bestFit="1" customWidth="1"/>
    <col min="12" max="12" width="13.140625" style="2" bestFit="1" customWidth="1"/>
    <col min="13" max="13" width="12.5703125" style="2" bestFit="1" customWidth="1"/>
    <col min="15" max="16" width="9.28515625" bestFit="1" customWidth="1"/>
    <col min="17" max="17" width="10.5703125" bestFit="1" customWidth="1"/>
    <col min="18" max="18" width="11.5703125" bestFit="1" customWidth="1"/>
    <col min="19" max="19" width="12.5703125" bestFit="1" customWidth="1"/>
    <col min="20" max="22" width="11.5703125" bestFit="1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6</v>
      </c>
      <c r="H1" s="2" t="s">
        <v>145</v>
      </c>
      <c r="I1" s="2" t="s">
        <v>146</v>
      </c>
      <c r="J1" s="2" t="s">
        <v>7</v>
      </c>
      <c r="K1" s="2" t="s">
        <v>8</v>
      </c>
      <c r="L1" s="2" t="s">
        <v>142</v>
      </c>
      <c r="M1" s="2" t="s">
        <v>143</v>
      </c>
      <c r="N1" t="s">
        <v>9</v>
      </c>
      <c r="O1" s="2" t="s">
        <v>5</v>
      </c>
      <c r="P1" s="2" t="s">
        <v>6</v>
      </c>
      <c r="Q1" s="2" t="s">
        <v>145</v>
      </c>
      <c r="R1" s="2" t="s">
        <v>146</v>
      </c>
      <c r="S1" s="2" t="s">
        <v>7</v>
      </c>
      <c r="T1" s="2" t="s">
        <v>8</v>
      </c>
      <c r="U1" s="2" t="s">
        <v>142</v>
      </c>
      <c r="V1" s="2" t="s">
        <v>143</v>
      </c>
    </row>
    <row r="2" spans="1:24" x14ac:dyDescent="0.25">
      <c r="F2" s="3" t="s">
        <v>147</v>
      </c>
      <c r="G2" s="3"/>
      <c r="H2" s="3"/>
      <c r="I2" s="3"/>
      <c r="J2" s="3"/>
      <c r="K2" s="3"/>
      <c r="L2" s="3"/>
      <c r="M2" s="3"/>
      <c r="O2" s="4" t="s">
        <v>148</v>
      </c>
      <c r="P2" s="4"/>
      <c r="Q2" s="4"/>
      <c r="R2" s="4"/>
      <c r="S2" s="4"/>
      <c r="T2" s="4"/>
      <c r="U2" s="4"/>
      <c r="V2" s="4"/>
    </row>
    <row r="3" spans="1:24" x14ac:dyDescent="0.2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s="2">
        <v>237.65899999999999</v>
      </c>
      <c r="G3" s="2">
        <v>205.81100000000001</v>
      </c>
      <c r="H3" s="2">
        <v>183338.27230000001</v>
      </c>
      <c r="I3" s="2">
        <v>386427.54</v>
      </c>
      <c r="J3" s="2">
        <v>4354303.29</v>
      </c>
      <c r="K3" s="2">
        <v>314018.69199999998</v>
      </c>
      <c r="L3" s="2">
        <v>1969624.0049999999</v>
      </c>
      <c r="M3" s="2">
        <v>1599135.21</v>
      </c>
      <c r="N3" t="s">
        <v>15</v>
      </c>
      <c r="O3" s="2">
        <f>F3*3.280833333</f>
        <v>779.71956908744698</v>
      </c>
      <c r="P3" s="2">
        <f t="shared" ref="P3:V3" si="0">G3*3.280833333</f>
        <v>675.23158909806295</v>
      </c>
      <c r="Q3" s="2">
        <f t="shared" si="0"/>
        <v>601502.31497647054</v>
      </c>
      <c r="R3" s="2">
        <f t="shared" si="0"/>
        <v>1267804.3540211907</v>
      </c>
      <c r="S3" s="2">
        <f t="shared" si="0"/>
        <v>14285743.375823565</v>
      </c>
      <c r="T3" s="2">
        <f t="shared" si="0"/>
        <v>1030242.9918986603</v>
      </c>
      <c r="U3" s="2">
        <f t="shared" si="0"/>
        <v>6462008.0890809577</v>
      </c>
      <c r="V3" s="2">
        <f t="shared" si="0"/>
        <v>5246496.1009419551</v>
      </c>
      <c r="X3" s="1"/>
    </row>
    <row r="4" spans="1:24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s="2">
        <v>143.21</v>
      </c>
      <c r="G4" s="2">
        <v>111.33199999999999</v>
      </c>
      <c r="H4" s="2">
        <v>170343.8805</v>
      </c>
      <c r="I4" s="2">
        <v>397951.07270000002</v>
      </c>
      <c r="J4" s="2">
        <v>4341056.9929999998</v>
      </c>
      <c r="K4" s="2">
        <v>325252.511</v>
      </c>
      <c r="L4" s="2">
        <v>1959034.746</v>
      </c>
      <c r="M4" s="2">
        <v>1612928.54</v>
      </c>
      <c r="N4" t="s">
        <v>21</v>
      </c>
      <c r="O4" s="2">
        <f t="shared" ref="O4:O26" si="1">F4*3.280833333</f>
        <v>469.84814161893001</v>
      </c>
      <c r="P4" s="2">
        <f t="shared" ref="P4:P26" si="2">G4*3.280833333</f>
        <v>365.26173662955597</v>
      </c>
      <c r="Q4" s="2">
        <f t="shared" ref="Q4:Q26" si="3">H4*3.280833333</f>
        <v>558869.88121696864</v>
      </c>
      <c r="R4" s="2">
        <f t="shared" ref="R4:R26" si="4">I4*3.280833333</f>
        <v>1305611.1442172662</v>
      </c>
      <c r="S4" s="2">
        <f t="shared" ref="S4:S26" si="5">J4*3.280833333</f>
        <v>14242284.483087147</v>
      </c>
      <c r="T4" s="2">
        <f t="shared" ref="T4:T26" si="6">K4*3.280833333</f>
        <v>1067099.2797307491</v>
      </c>
      <c r="U4" s="2">
        <f t="shared" ref="U4:U26" si="7">L4*3.280833333</f>
        <v>6427266.495181988</v>
      </c>
      <c r="V4" s="2">
        <f t="shared" ref="V4:V26" si="8">M4*3.280833333</f>
        <v>5291749.7177790236</v>
      </c>
      <c r="X4" s="1"/>
    </row>
    <row r="5" spans="1:24" x14ac:dyDescent="0.2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s="2">
        <v>192.42400000000001</v>
      </c>
      <c r="G5" s="2">
        <v>160.46899999999999</v>
      </c>
      <c r="H5" s="2">
        <v>183425.3181</v>
      </c>
      <c r="I5" s="2">
        <v>404731.72249999997</v>
      </c>
      <c r="J5" s="2">
        <v>4353985.2889999999</v>
      </c>
      <c r="K5" s="2">
        <v>332320.424</v>
      </c>
      <c r="L5" s="2">
        <v>1973311.848</v>
      </c>
      <c r="M5" s="2">
        <v>1616888.9779999999</v>
      </c>
      <c r="N5" t="s">
        <v>27</v>
      </c>
      <c r="O5" s="2">
        <f t="shared" si="1"/>
        <v>631.31107326919198</v>
      </c>
      <c r="P5" s="2">
        <f t="shared" si="2"/>
        <v>526.47204411317693</v>
      </c>
      <c r="Q5" s="2">
        <f t="shared" si="3"/>
        <v>601787.89773860818</v>
      </c>
      <c r="R5" s="2">
        <f t="shared" si="4"/>
        <v>1327857.3261005059</v>
      </c>
      <c r="S5" s="2">
        <f t="shared" si="5"/>
        <v>14284700.067542838</v>
      </c>
      <c r="T5" s="2">
        <f t="shared" si="6"/>
        <v>1090287.9242958932</v>
      </c>
      <c r="U5" s="2">
        <f t="shared" si="7"/>
        <v>6474107.2873222288</v>
      </c>
      <c r="V5" s="2">
        <f t="shared" si="8"/>
        <v>5304743.2547827028</v>
      </c>
      <c r="X5" s="1"/>
    </row>
    <row r="6" spans="1:24" x14ac:dyDescent="0.25">
      <c r="A6" t="s">
        <v>28</v>
      </c>
      <c r="B6" t="s">
        <v>29</v>
      </c>
      <c r="C6" t="s">
        <v>30</v>
      </c>
      <c r="D6" t="s">
        <v>31</v>
      </c>
      <c r="E6" t="s">
        <v>32</v>
      </c>
      <c r="F6" s="2">
        <v>77.742000000000004</v>
      </c>
      <c r="G6" s="2">
        <v>45.546999999999997</v>
      </c>
      <c r="H6" s="2">
        <v>159640.1214</v>
      </c>
      <c r="I6" s="2">
        <v>411047.78049999999</v>
      </c>
      <c r="J6" s="2">
        <v>4330067.3219999997</v>
      </c>
      <c r="K6" s="2">
        <v>338109.96500000003</v>
      </c>
      <c r="L6" s="2">
        <v>1951019.6089999999</v>
      </c>
      <c r="M6" s="2">
        <v>1627789.5049999999</v>
      </c>
      <c r="N6" t="s">
        <v>33</v>
      </c>
      <c r="O6" s="2">
        <f t="shared" si="1"/>
        <v>255.058544974086</v>
      </c>
      <c r="P6" s="2">
        <f t="shared" si="2"/>
        <v>149.43211581815098</v>
      </c>
      <c r="Q6" s="2">
        <f t="shared" si="3"/>
        <v>523752.63157328661</v>
      </c>
      <c r="R6" s="2">
        <f t="shared" si="4"/>
        <v>1348579.2597200673</v>
      </c>
      <c r="S6" s="2">
        <f t="shared" si="5"/>
        <v>14206229.204151643</v>
      </c>
      <c r="T6" s="2">
        <f t="shared" si="6"/>
        <v>1109282.4433914635</v>
      </c>
      <c r="U6" s="2">
        <f t="shared" si="7"/>
        <v>6400970.1665438265</v>
      </c>
      <c r="V6" s="2">
        <f t="shared" si="8"/>
        <v>5340506.0671115695</v>
      </c>
      <c r="X6" s="1"/>
    </row>
    <row r="7" spans="1:24" x14ac:dyDescent="0.25">
      <c r="A7" t="s">
        <v>34</v>
      </c>
      <c r="B7" t="s">
        <v>35</v>
      </c>
      <c r="C7" t="s">
        <v>36</v>
      </c>
      <c r="D7" t="s">
        <v>37</v>
      </c>
      <c r="E7" t="s">
        <v>38</v>
      </c>
      <c r="F7" s="2">
        <v>35.451000000000001</v>
      </c>
      <c r="G7" s="2">
        <v>2.8410000000000002</v>
      </c>
      <c r="H7" s="2">
        <v>171834.26250000001</v>
      </c>
      <c r="I7" s="2">
        <v>426932.32400000002</v>
      </c>
      <c r="J7" s="2">
        <v>4341907.7340000002</v>
      </c>
      <c r="K7" s="2">
        <v>354258.147</v>
      </c>
      <c r="L7" s="2">
        <v>1966208.3629999999</v>
      </c>
      <c r="M7" s="2">
        <v>1640766.963</v>
      </c>
      <c r="N7" t="s">
        <v>39</v>
      </c>
      <c r="O7" s="2">
        <f t="shared" si="1"/>
        <v>116.308822488183</v>
      </c>
      <c r="P7" s="2">
        <f t="shared" si="2"/>
        <v>9.3208474990530004</v>
      </c>
      <c r="Q7" s="2">
        <f t="shared" si="3"/>
        <v>563759.57616147189</v>
      </c>
      <c r="R7" s="2">
        <f t="shared" si="4"/>
        <v>1400693.7995143558</v>
      </c>
      <c r="S7" s="2">
        <f t="shared" si="5"/>
        <v>14245075.622517698</v>
      </c>
      <c r="T7" s="2">
        <f t="shared" si="6"/>
        <v>1162261.937164414</v>
      </c>
      <c r="U7" s="2">
        <f t="shared" si="7"/>
        <v>6450801.9369537635</v>
      </c>
      <c r="V7" s="2">
        <f t="shared" si="8"/>
        <v>5383082.9438955775</v>
      </c>
      <c r="X7" s="1"/>
    </row>
    <row r="8" spans="1:24" x14ac:dyDescent="0.25">
      <c r="A8" t="s">
        <v>40</v>
      </c>
      <c r="B8" t="s">
        <v>41</v>
      </c>
      <c r="C8" t="s">
        <v>42</v>
      </c>
      <c r="D8" t="s">
        <v>43</v>
      </c>
      <c r="E8" t="s">
        <v>44</v>
      </c>
      <c r="F8" s="2">
        <v>139.70099999999999</v>
      </c>
      <c r="G8" s="2">
        <v>107.761</v>
      </c>
      <c r="H8" s="2">
        <v>168520.80669999999</v>
      </c>
      <c r="I8" s="2">
        <v>400884.81420000002</v>
      </c>
      <c r="J8" s="2">
        <v>4339169.6270000003</v>
      </c>
      <c r="K8" s="2">
        <v>328145.33</v>
      </c>
      <c r="L8" s="2">
        <v>1957808.05</v>
      </c>
      <c r="M8" s="2">
        <v>1616142.304</v>
      </c>
      <c r="N8" t="s">
        <v>45</v>
      </c>
      <c r="O8" s="2">
        <f t="shared" si="1"/>
        <v>458.33569745343294</v>
      </c>
      <c r="P8" s="2">
        <f t="shared" si="2"/>
        <v>353.54588079741296</v>
      </c>
      <c r="Q8" s="2">
        <f t="shared" si="3"/>
        <v>552888.67992540973</v>
      </c>
      <c r="R8" s="2">
        <f t="shared" si="4"/>
        <v>1315236.2611208719</v>
      </c>
      <c r="S8" s="2">
        <f t="shared" si="5"/>
        <v>14236092.349802777</v>
      </c>
      <c r="T8" s="2">
        <f t="shared" si="6"/>
        <v>1076590.1367322849</v>
      </c>
      <c r="U8" s="2">
        <f t="shared" si="7"/>
        <v>6423241.9100557305</v>
      </c>
      <c r="V8" s="2">
        <f t="shared" si="8"/>
        <v>5302293.5418346189</v>
      </c>
      <c r="X8" s="1"/>
    </row>
    <row r="9" spans="1:24" x14ac:dyDescent="0.25">
      <c r="A9" t="s">
        <v>46</v>
      </c>
      <c r="B9" t="s">
        <v>47</v>
      </c>
      <c r="C9" t="s">
        <v>48</v>
      </c>
      <c r="D9" t="s">
        <v>49</v>
      </c>
      <c r="E9" t="s">
        <v>50</v>
      </c>
      <c r="F9" s="2">
        <v>107.84099999999999</v>
      </c>
      <c r="G9" s="2">
        <v>75.668999999999997</v>
      </c>
      <c r="H9" s="2">
        <v>170126.03289999999</v>
      </c>
      <c r="I9" s="2">
        <v>411884.1654</v>
      </c>
      <c r="J9" s="2">
        <v>4340531.8310000002</v>
      </c>
      <c r="K9" s="2">
        <v>339177.14199999999</v>
      </c>
      <c r="L9" s="2">
        <v>1961559.7779999999</v>
      </c>
      <c r="M9" s="2">
        <v>1626499.3359999999</v>
      </c>
      <c r="N9" t="s">
        <v>51</v>
      </c>
      <c r="O9" s="2">
        <f t="shared" si="1"/>
        <v>353.80834746405299</v>
      </c>
      <c r="P9" s="2">
        <f t="shared" si="2"/>
        <v>248.25737747477697</v>
      </c>
      <c r="Q9" s="2">
        <f t="shared" si="3"/>
        <v>558155.1595493746</v>
      </c>
      <c r="R9" s="2">
        <f t="shared" si="4"/>
        <v>1351323.2991792052</v>
      </c>
      <c r="S9" s="2">
        <f t="shared" si="5"/>
        <v>14240561.514092322</v>
      </c>
      <c r="T9" s="2">
        <f t="shared" si="6"/>
        <v>1112783.6732652741</v>
      </c>
      <c r="U9" s="2">
        <f t="shared" si="7"/>
        <v>6435550.7043344798</v>
      </c>
      <c r="V9" s="2">
        <f t="shared" si="8"/>
        <v>5336273.2376511665</v>
      </c>
      <c r="X9" s="1"/>
    </row>
    <row r="10" spans="1:24" x14ac:dyDescent="0.25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s="2">
        <v>160.178</v>
      </c>
      <c r="G10" s="2">
        <v>128.35</v>
      </c>
      <c r="H10" s="2">
        <v>180376.29569999999</v>
      </c>
      <c r="I10" s="2">
        <v>393853.21580000001</v>
      </c>
      <c r="J10" s="2">
        <v>4351177.6270000003</v>
      </c>
      <c r="K10" s="2">
        <v>321377.239</v>
      </c>
      <c r="L10" s="2">
        <v>1968154.86</v>
      </c>
      <c r="M10" s="2">
        <v>1606938.5090000001</v>
      </c>
      <c r="N10" t="s">
        <v>57</v>
      </c>
      <c r="O10" s="2">
        <f t="shared" si="1"/>
        <v>525.51732161327402</v>
      </c>
      <c r="P10" s="2">
        <f t="shared" si="2"/>
        <v>421.09495829054998</v>
      </c>
      <c r="Q10" s="2">
        <f t="shared" si="3"/>
        <v>591784.56341562455</v>
      </c>
      <c r="R10" s="2">
        <f t="shared" si="4"/>
        <v>1292166.7587058824</v>
      </c>
      <c r="S10" s="2">
        <f t="shared" si="5"/>
        <v>14275488.596465442</v>
      </c>
      <c r="T10" s="2">
        <f t="shared" si="6"/>
        <v>1054385.1581787076</v>
      </c>
      <c r="U10" s="2">
        <f t="shared" si="7"/>
        <v>6457188.069193949</v>
      </c>
      <c r="V10" s="2">
        <f t="shared" si="8"/>
        <v>5272097.4244085206</v>
      </c>
      <c r="X10" s="1"/>
    </row>
    <row r="11" spans="1:24" x14ac:dyDescent="0.25">
      <c r="A11" t="s">
        <v>58</v>
      </c>
      <c r="B11" t="s">
        <v>59</v>
      </c>
      <c r="C11" t="s">
        <v>54</v>
      </c>
      <c r="D11" t="s">
        <v>60</v>
      </c>
      <c r="E11" t="s">
        <v>61</v>
      </c>
      <c r="F11" s="2">
        <v>206.54300000000001</v>
      </c>
      <c r="G11" s="2">
        <v>174.649</v>
      </c>
      <c r="H11" s="2">
        <v>188755.84969999999</v>
      </c>
      <c r="I11" s="2">
        <v>389639.29430000001</v>
      </c>
      <c r="J11" s="2">
        <v>4359648.5889999997</v>
      </c>
      <c r="K11" s="2">
        <v>317349.772</v>
      </c>
      <c r="L11" s="2">
        <v>1975616.1980000001</v>
      </c>
      <c r="M11" s="2">
        <v>1601167.1159999999</v>
      </c>
      <c r="N11" t="s">
        <v>62</v>
      </c>
      <c r="O11" s="2">
        <f t="shared" si="1"/>
        <v>677.63315909781898</v>
      </c>
      <c r="P11" s="2">
        <f t="shared" si="2"/>
        <v>572.99426077511703</v>
      </c>
      <c r="Q11" s="2">
        <f t="shared" si="3"/>
        <v>619276.48349449795</v>
      </c>
      <c r="R11" s="2">
        <f t="shared" si="4"/>
        <v>1278341.5845860369</v>
      </c>
      <c r="S11" s="2">
        <f t="shared" si="5"/>
        <v>14303280.410957616</v>
      </c>
      <c r="T11" s="2">
        <f t="shared" si="6"/>
        <v>1041171.71019755</v>
      </c>
      <c r="U11" s="2">
        <f t="shared" si="7"/>
        <v>6481667.4756131284</v>
      </c>
      <c r="V11" s="2">
        <f t="shared" si="8"/>
        <v>5253162.4458762771</v>
      </c>
      <c r="X11" s="1"/>
    </row>
    <row r="12" spans="1:24" x14ac:dyDescent="0.25">
      <c r="A12" t="s">
        <v>63</v>
      </c>
      <c r="B12" t="s">
        <v>64</v>
      </c>
      <c r="C12" t="s">
        <v>12</v>
      </c>
      <c r="D12" t="s">
        <v>65</v>
      </c>
      <c r="E12" t="s">
        <v>66</v>
      </c>
      <c r="F12" s="2">
        <v>174.75</v>
      </c>
      <c r="G12" s="2">
        <v>142.94300000000001</v>
      </c>
      <c r="H12" s="2">
        <v>178874.32490000001</v>
      </c>
      <c r="I12" s="2">
        <v>387422.90740000003</v>
      </c>
      <c r="J12" s="2">
        <v>4349818.2</v>
      </c>
      <c r="K12" s="2">
        <v>314915.07799999998</v>
      </c>
      <c r="L12" s="2">
        <v>1965403.2819999999</v>
      </c>
      <c r="M12" s="2">
        <v>1600996.7120000001</v>
      </c>
      <c r="N12" t="s">
        <v>67</v>
      </c>
      <c r="O12" s="2">
        <f t="shared" si="1"/>
        <v>573.32562494174999</v>
      </c>
      <c r="P12" s="2">
        <f t="shared" si="2"/>
        <v>468.97215911901901</v>
      </c>
      <c r="Q12" s="2">
        <f t="shared" si="3"/>
        <v>586856.84754979191</v>
      </c>
      <c r="R12" s="2">
        <f t="shared" si="4"/>
        <v>1271069.9885656924</v>
      </c>
      <c r="S12" s="2">
        <f t="shared" si="5"/>
        <v>14271028.54305006</v>
      </c>
      <c r="T12" s="2">
        <f t="shared" si="6"/>
        <v>1033183.8849666949</v>
      </c>
      <c r="U12" s="2">
        <f t="shared" si="7"/>
        <v>6448160.6003731983</v>
      </c>
      <c r="V12" s="2">
        <f t="shared" si="8"/>
        <v>5252603.3787530009</v>
      </c>
      <c r="X12" s="1"/>
    </row>
    <row r="13" spans="1:24" x14ac:dyDescent="0.25">
      <c r="A13" t="s">
        <v>68</v>
      </c>
      <c r="B13" t="s">
        <v>69</v>
      </c>
      <c r="C13" t="s">
        <v>18</v>
      </c>
      <c r="D13" t="s">
        <v>70</v>
      </c>
      <c r="E13" t="s">
        <v>71</v>
      </c>
      <c r="F13" s="2">
        <v>114.04600000000001</v>
      </c>
      <c r="G13" s="2">
        <v>82.215000000000003</v>
      </c>
      <c r="H13" s="2">
        <v>174482.8928</v>
      </c>
      <c r="I13" s="2">
        <v>395108.26949999999</v>
      </c>
      <c r="J13" s="2">
        <v>4345257.82</v>
      </c>
      <c r="K13" s="2">
        <v>322501.74599999998</v>
      </c>
      <c r="L13" s="2">
        <v>1962570.7450000001</v>
      </c>
      <c r="M13" s="2">
        <v>1609338.68</v>
      </c>
      <c r="N13" t="s">
        <v>72</v>
      </c>
      <c r="O13" s="2">
        <f t="shared" si="1"/>
        <v>374.16591829531802</v>
      </c>
      <c r="P13" s="2">
        <f t="shared" si="2"/>
        <v>269.73371247259502</v>
      </c>
      <c r="Q13" s="2">
        <f t="shared" si="3"/>
        <v>572449.29073650565</v>
      </c>
      <c r="R13" s="2">
        <f t="shared" si="4"/>
        <v>1296284.3807195472</v>
      </c>
      <c r="S13" s="2">
        <f t="shared" si="5"/>
        <v>14256066.696334915</v>
      </c>
      <c r="T13" s="2">
        <f t="shared" si="6"/>
        <v>1058074.4782274994</v>
      </c>
      <c r="U13" s="2">
        <f t="shared" si="7"/>
        <v>6438867.5185666429</v>
      </c>
      <c r="V13" s="2">
        <f t="shared" si="8"/>
        <v>5279971.9854302201</v>
      </c>
      <c r="X13" s="1"/>
    </row>
    <row r="14" spans="1:24" x14ac:dyDescent="0.25">
      <c r="A14" t="s">
        <v>73</v>
      </c>
      <c r="B14" t="s">
        <v>74</v>
      </c>
      <c r="C14" t="s">
        <v>54</v>
      </c>
      <c r="D14" t="s">
        <v>75</v>
      </c>
      <c r="E14" t="s">
        <v>76</v>
      </c>
      <c r="F14" s="2">
        <v>213.08600000000001</v>
      </c>
      <c r="G14" s="2">
        <v>181.232</v>
      </c>
      <c r="H14" s="2">
        <v>185778.31280000001</v>
      </c>
      <c r="I14" s="2">
        <v>389268.10869999998</v>
      </c>
      <c r="J14" s="2">
        <v>4356679.9249999998</v>
      </c>
      <c r="K14" s="2">
        <v>316912.70500000002</v>
      </c>
      <c r="L14" s="2">
        <v>1972597.2479999999</v>
      </c>
      <c r="M14" s="2">
        <v>1601403.7709999999</v>
      </c>
      <c r="N14" t="s">
        <v>77</v>
      </c>
      <c r="O14" s="2">
        <f t="shared" si="1"/>
        <v>699.09965159563797</v>
      </c>
      <c r="P14" s="2">
        <f t="shared" si="2"/>
        <v>594.591986606256</v>
      </c>
      <c r="Q14" s="2">
        <f t="shared" si="3"/>
        <v>609507.68118274061</v>
      </c>
      <c r="R14" s="2">
        <f t="shared" si="4"/>
        <v>1277123.7864968271</v>
      </c>
      <c r="S14" s="2">
        <f t="shared" si="5"/>
        <v>14293540.719151938</v>
      </c>
      <c r="T14" s="2">
        <f t="shared" si="6"/>
        <v>1039737.7662151958</v>
      </c>
      <c r="U14" s="2">
        <f t="shared" si="7"/>
        <v>6471762.8038224671</v>
      </c>
      <c r="V14" s="2">
        <f t="shared" si="8"/>
        <v>5253938.8714886988</v>
      </c>
      <c r="X14" s="1"/>
    </row>
    <row r="15" spans="1:24" x14ac:dyDescent="0.25">
      <c r="A15" t="s">
        <v>78</v>
      </c>
      <c r="B15" t="s">
        <v>79</v>
      </c>
      <c r="C15" t="s">
        <v>54</v>
      </c>
      <c r="D15" t="s">
        <v>80</v>
      </c>
      <c r="E15" t="s">
        <v>81</v>
      </c>
      <c r="F15" s="2">
        <v>179.93899999999999</v>
      </c>
      <c r="G15" s="2">
        <v>148.07300000000001</v>
      </c>
      <c r="H15" s="2">
        <v>180351.4711</v>
      </c>
      <c r="I15" s="2">
        <v>398500.76520000002</v>
      </c>
      <c r="J15" s="2">
        <v>4351050.034</v>
      </c>
      <c r="K15" s="2">
        <v>326023.13400000002</v>
      </c>
      <c r="L15" s="2">
        <v>1969044.7709999999</v>
      </c>
      <c r="M15" s="2">
        <v>1611455.6810000001</v>
      </c>
      <c r="N15" t="s">
        <v>82</v>
      </c>
      <c r="O15" s="2">
        <f t="shared" si="1"/>
        <v>590.34986910668692</v>
      </c>
      <c r="P15" s="2">
        <f t="shared" si="2"/>
        <v>485.80283411730903</v>
      </c>
      <c r="Q15" s="2">
        <f t="shared" si="3"/>
        <v>591703.1180404661</v>
      </c>
      <c r="R15" s="2">
        <f t="shared" si="4"/>
        <v>1307414.5936941665</v>
      </c>
      <c r="S15" s="2">
        <f t="shared" si="5"/>
        <v>14275069.985097982</v>
      </c>
      <c r="T15" s="2">
        <f t="shared" si="6"/>
        <v>1069627.5653563256</v>
      </c>
      <c r="U15" s="2">
        <f t="shared" si="7"/>
        <v>6460107.7188661518</v>
      </c>
      <c r="V15" s="2">
        <f t="shared" si="8"/>
        <v>5286917.5128770154</v>
      </c>
      <c r="X15" s="1"/>
    </row>
    <row r="16" spans="1:24" x14ac:dyDescent="0.25">
      <c r="A16" t="s">
        <v>83</v>
      </c>
      <c r="B16" t="s">
        <v>84</v>
      </c>
      <c r="C16" t="s">
        <v>42</v>
      </c>
      <c r="D16" t="s">
        <v>85</v>
      </c>
      <c r="E16" t="s">
        <v>86</v>
      </c>
      <c r="F16" s="2">
        <v>116.092</v>
      </c>
      <c r="G16" s="2">
        <v>84.037000000000006</v>
      </c>
      <c r="H16" s="2">
        <v>173198.59099999999</v>
      </c>
      <c r="I16" s="2">
        <v>407081.39390000002</v>
      </c>
      <c r="J16" s="2">
        <v>4343709.4759999998</v>
      </c>
      <c r="K16" s="2">
        <v>334443.51299999998</v>
      </c>
      <c r="L16" s="2">
        <v>1963655.4169999999</v>
      </c>
      <c r="M16" s="2">
        <v>1621220.4809999999</v>
      </c>
      <c r="N16" t="s">
        <v>87</v>
      </c>
      <c r="O16" s="2">
        <f t="shared" si="1"/>
        <v>380.878503294636</v>
      </c>
      <c r="P16" s="2">
        <f t="shared" si="2"/>
        <v>275.711390805321</v>
      </c>
      <c r="Q16" s="2">
        <f t="shared" si="3"/>
        <v>568235.71058143373</v>
      </c>
      <c r="R16" s="2">
        <f t="shared" si="4"/>
        <v>1335566.2063512229</v>
      </c>
      <c r="S16" s="2">
        <f t="shared" si="5"/>
        <v>14250986.837728763</v>
      </c>
      <c r="T16" s="2">
        <f t="shared" si="6"/>
        <v>1097253.4254560187</v>
      </c>
      <c r="U16" s="2">
        <f t="shared" si="7"/>
        <v>6442426.1466196142</v>
      </c>
      <c r="V16" s="2">
        <f t="shared" si="8"/>
        <v>5318954.1942070927</v>
      </c>
      <c r="X16" s="1"/>
    </row>
    <row r="17" spans="1:24" x14ac:dyDescent="0.25">
      <c r="A17" t="s">
        <v>88</v>
      </c>
      <c r="B17" t="s">
        <v>89</v>
      </c>
      <c r="C17" t="s">
        <v>48</v>
      </c>
      <c r="D17" t="s">
        <v>90</v>
      </c>
      <c r="E17" t="s">
        <v>91</v>
      </c>
      <c r="F17" s="2">
        <v>58.048000000000002</v>
      </c>
      <c r="G17" s="2">
        <v>25.734000000000002</v>
      </c>
      <c r="H17" s="2">
        <v>164187.53779999999</v>
      </c>
      <c r="I17" s="2">
        <v>416006.47509999998</v>
      </c>
      <c r="J17" s="2">
        <v>4334504.2390000001</v>
      </c>
      <c r="K17" s="2">
        <v>343167.35499999998</v>
      </c>
      <c r="L17" s="2">
        <v>1956494.3160000001</v>
      </c>
      <c r="M17" s="2">
        <v>1631692.034</v>
      </c>
      <c r="N17" t="s">
        <v>92</v>
      </c>
      <c r="O17" s="2">
        <f t="shared" si="1"/>
        <v>190.44581331398399</v>
      </c>
      <c r="P17" s="2">
        <f t="shared" si="2"/>
        <v>84.428964991422006</v>
      </c>
      <c r="Q17" s="2">
        <f t="shared" si="3"/>
        <v>538671.94687743741</v>
      </c>
      <c r="R17" s="2">
        <f t="shared" si="4"/>
        <v>1364847.9102519145</v>
      </c>
      <c r="S17" s="2">
        <f t="shared" si="5"/>
        <v>14220785.989340998</v>
      </c>
      <c r="T17" s="2">
        <f t="shared" si="6"/>
        <v>1125874.897081444</v>
      </c>
      <c r="U17" s="2">
        <f t="shared" si="7"/>
        <v>6418931.7677578358</v>
      </c>
      <c r="V17" s="2">
        <f t="shared" si="8"/>
        <v>5353309.6143377693</v>
      </c>
      <c r="X17" s="1"/>
    </row>
    <row r="18" spans="1:24" x14ac:dyDescent="0.25">
      <c r="A18" t="s">
        <v>93</v>
      </c>
      <c r="B18" t="s">
        <v>94</v>
      </c>
      <c r="C18" t="s">
        <v>48</v>
      </c>
      <c r="D18" t="s">
        <v>95</v>
      </c>
      <c r="E18" t="s">
        <v>96</v>
      </c>
      <c r="F18" s="2">
        <v>82.16</v>
      </c>
      <c r="G18" s="2">
        <v>49.781999999999996</v>
      </c>
      <c r="H18" s="2">
        <v>169938.25020000001</v>
      </c>
      <c r="I18" s="2">
        <v>419558.152</v>
      </c>
      <c r="J18" s="2">
        <v>4340174.9079999998</v>
      </c>
      <c r="K18" s="2">
        <v>346844.64600000001</v>
      </c>
      <c r="L18" s="2">
        <v>1962882.817</v>
      </c>
      <c r="M18" s="2">
        <v>1633987.483</v>
      </c>
      <c r="N18" t="s">
        <v>97</v>
      </c>
      <c r="O18" s="2">
        <f t="shared" si="1"/>
        <v>269.55326663927997</v>
      </c>
      <c r="P18" s="2">
        <f t="shared" si="2"/>
        <v>163.32644498340599</v>
      </c>
      <c r="Q18" s="2">
        <f t="shared" si="3"/>
        <v>557539.07580785395</v>
      </c>
      <c r="R18" s="2">
        <f t="shared" si="4"/>
        <v>1376500.3702134807</v>
      </c>
      <c r="S18" s="2">
        <f t="shared" si="5"/>
        <v>14239390.509216607</v>
      </c>
      <c r="T18" s="2">
        <f t="shared" si="6"/>
        <v>1137939.4759693851</v>
      </c>
      <c r="U18" s="2">
        <f t="shared" si="7"/>
        <v>6439891.374786539</v>
      </c>
      <c r="V18" s="2">
        <f t="shared" si="8"/>
        <v>5360840.5999311712</v>
      </c>
      <c r="X18" s="1"/>
    </row>
    <row r="19" spans="1:24" x14ac:dyDescent="0.25">
      <c r="A19" t="s">
        <v>98</v>
      </c>
      <c r="B19" t="s">
        <v>99</v>
      </c>
      <c r="C19" t="s">
        <v>36</v>
      </c>
      <c r="D19" t="s">
        <v>100</v>
      </c>
      <c r="E19" t="s">
        <v>101</v>
      </c>
      <c r="F19" s="2">
        <v>43.206000000000003</v>
      </c>
      <c r="G19" s="2">
        <v>10.682</v>
      </c>
      <c r="H19" s="2">
        <v>172220.54579999999</v>
      </c>
      <c r="I19" s="2">
        <v>424704.49839999998</v>
      </c>
      <c r="J19" s="2">
        <v>4342342.9960000003</v>
      </c>
      <c r="K19" s="2">
        <v>352039.60600000003</v>
      </c>
      <c r="L19" s="2">
        <v>1966152.706</v>
      </c>
      <c r="M19" s="2">
        <v>1638526.548</v>
      </c>
      <c r="N19" t="s">
        <v>102</v>
      </c>
      <c r="O19" s="2">
        <f t="shared" si="1"/>
        <v>141.75168498559802</v>
      </c>
      <c r="P19" s="2">
        <f t="shared" si="2"/>
        <v>35.045861663106002</v>
      </c>
      <c r="Q19" s="2">
        <f t="shared" si="3"/>
        <v>565026.90728809312</v>
      </c>
      <c r="R19" s="2">
        <f t="shared" si="4"/>
        <v>1393384.6750257651</v>
      </c>
      <c r="S19" s="2">
        <f t="shared" si="5"/>
        <v>14246503.644595886</v>
      </c>
      <c r="T19" s="2">
        <f t="shared" si="6"/>
        <v>1154983.2739009869</v>
      </c>
      <c r="U19" s="2">
        <f t="shared" si="7"/>
        <v>6450619.335612949</v>
      </c>
      <c r="V19" s="2">
        <f t="shared" si="8"/>
        <v>5375732.5156838242</v>
      </c>
      <c r="X19" s="1"/>
    </row>
    <row r="20" spans="1:24" x14ac:dyDescent="0.25">
      <c r="A20" t="s">
        <v>103</v>
      </c>
      <c r="B20" t="s">
        <v>104</v>
      </c>
      <c r="C20" t="s">
        <v>24</v>
      </c>
      <c r="D20" t="s">
        <v>105</v>
      </c>
      <c r="E20" t="s">
        <v>106</v>
      </c>
      <c r="F20" s="2">
        <v>147.51400000000001</v>
      </c>
      <c r="G20" s="2">
        <v>115.468</v>
      </c>
      <c r="H20" s="2">
        <v>179644.16630000001</v>
      </c>
      <c r="I20" s="2">
        <v>408611.17629999999</v>
      </c>
      <c r="J20" s="2">
        <v>4350119.4550000001</v>
      </c>
      <c r="K20" s="2">
        <v>336115.19699999999</v>
      </c>
      <c r="L20" s="2">
        <v>1970333.78</v>
      </c>
      <c r="M20" s="2">
        <v>1621413.54</v>
      </c>
      <c r="N20" t="s">
        <v>107</v>
      </c>
      <c r="O20" s="2">
        <f t="shared" si="1"/>
        <v>483.96884828416199</v>
      </c>
      <c r="P20" s="2">
        <f t="shared" si="2"/>
        <v>378.83126329484401</v>
      </c>
      <c r="Q20" s="2">
        <f t="shared" si="3"/>
        <v>589382.56887603528</v>
      </c>
      <c r="R20" s="2">
        <f t="shared" si="4"/>
        <v>1340585.1674413795</v>
      </c>
      <c r="S20" s="2">
        <f t="shared" si="5"/>
        <v>14272016.910495793</v>
      </c>
      <c r="T20" s="2">
        <f t="shared" si="6"/>
        <v>1102737.9420454616</v>
      </c>
      <c r="U20" s="2">
        <f t="shared" si="7"/>
        <v>6464336.7425598884</v>
      </c>
      <c r="V20" s="2">
        <f t="shared" si="8"/>
        <v>5319587.5886095287</v>
      </c>
      <c r="X20" s="1"/>
    </row>
    <row r="21" spans="1:24" x14ac:dyDescent="0.25">
      <c r="A21" t="s">
        <v>108</v>
      </c>
      <c r="B21" t="s">
        <v>109</v>
      </c>
      <c r="C21" t="s">
        <v>24</v>
      </c>
      <c r="D21" t="s">
        <v>110</v>
      </c>
      <c r="E21" t="s">
        <v>111</v>
      </c>
      <c r="F21" s="2">
        <v>172.28700000000001</v>
      </c>
      <c r="G21" s="2">
        <v>140.34</v>
      </c>
      <c r="H21" s="2">
        <v>185330.73800000001</v>
      </c>
      <c r="I21" s="2">
        <v>404161.95490000001</v>
      </c>
      <c r="J21" s="2">
        <v>4355902.7819999997</v>
      </c>
      <c r="K21" s="2">
        <v>331792.96100000001</v>
      </c>
      <c r="L21" s="2">
        <v>1975084.9850000001</v>
      </c>
      <c r="M21" s="2">
        <v>1615953.8</v>
      </c>
      <c r="N21" t="s">
        <v>112</v>
      </c>
      <c r="O21" s="2">
        <f t="shared" si="1"/>
        <v>565.24493244257098</v>
      </c>
      <c r="P21" s="2">
        <f t="shared" si="2"/>
        <v>460.43214995322001</v>
      </c>
      <c r="Q21" s="2">
        <f t="shared" si="3"/>
        <v>608039.26285988977</v>
      </c>
      <c r="R21" s="2">
        <f t="shared" si="4"/>
        <v>1325988.0135663627</v>
      </c>
      <c r="S21" s="2">
        <f t="shared" si="5"/>
        <v>14290991.04249303</v>
      </c>
      <c r="T21" s="2">
        <f t="shared" si="6"/>
        <v>1088557.4061035691</v>
      </c>
      <c r="U21" s="2">
        <f t="shared" si="7"/>
        <v>6479924.6542958049</v>
      </c>
      <c r="V21" s="2">
        <f t="shared" si="8"/>
        <v>5301675.091628015</v>
      </c>
      <c r="X21" s="1"/>
    </row>
    <row r="22" spans="1:24" x14ac:dyDescent="0.25">
      <c r="A22" t="s">
        <v>113</v>
      </c>
      <c r="B22" t="s">
        <v>114</v>
      </c>
      <c r="C22" t="s">
        <v>42</v>
      </c>
      <c r="D22" t="s">
        <v>115</v>
      </c>
      <c r="E22" t="s">
        <v>116</v>
      </c>
      <c r="F22" s="2">
        <v>137.16200000000001</v>
      </c>
      <c r="G22" s="2">
        <v>105.11</v>
      </c>
      <c r="H22" s="2">
        <v>165243.13879999999</v>
      </c>
      <c r="I22" s="2">
        <v>405730.0245</v>
      </c>
      <c r="J22" s="2">
        <v>4335785.9579999996</v>
      </c>
      <c r="K22" s="2">
        <v>332917.05</v>
      </c>
      <c r="L22" s="2">
        <v>1955517.9550000001</v>
      </c>
      <c r="M22" s="2">
        <v>1621503.4439999999</v>
      </c>
      <c r="N22" t="s">
        <v>117</v>
      </c>
      <c r="O22" s="2">
        <f t="shared" si="1"/>
        <v>450.005661620946</v>
      </c>
      <c r="P22" s="2">
        <f t="shared" si="2"/>
        <v>344.84839163162997</v>
      </c>
      <c r="Q22" s="2">
        <f t="shared" si="3"/>
        <v>542135.1978245856</v>
      </c>
      <c r="R22" s="2">
        <f t="shared" si="4"/>
        <v>1331132.5885785066</v>
      </c>
      <c r="S22" s="2">
        <f t="shared" si="5"/>
        <v>14224991.095759736</v>
      </c>
      <c r="T22" s="2">
        <f t="shared" si="6"/>
        <v>1092245.3547640275</v>
      </c>
      <c r="U22" s="2">
        <f t="shared" si="7"/>
        <v>6415728.490043994</v>
      </c>
      <c r="V22" s="2">
        <f t="shared" si="8"/>
        <v>5319882.5486494983</v>
      </c>
      <c r="X22" s="1"/>
    </row>
    <row r="23" spans="1:24" x14ac:dyDescent="0.25">
      <c r="A23" t="s">
        <v>118</v>
      </c>
      <c r="B23" t="s">
        <v>119</v>
      </c>
      <c r="C23" t="s">
        <v>54</v>
      </c>
      <c r="D23" t="s">
        <v>120</v>
      </c>
      <c r="E23" t="s">
        <v>121</v>
      </c>
      <c r="F23" s="2">
        <v>151.67099999999999</v>
      </c>
      <c r="G23" s="2">
        <v>119.798</v>
      </c>
      <c r="H23" s="2">
        <v>186943.96290000001</v>
      </c>
      <c r="I23" s="2">
        <v>396638.27779999998</v>
      </c>
      <c r="J23" s="2">
        <v>4357682.0970000001</v>
      </c>
      <c r="K23" s="2">
        <v>324306.97399999999</v>
      </c>
      <c r="L23" s="2">
        <v>1975200.9</v>
      </c>
      <c r="M23" s="2">
        <v>1608325.655</v>
      </c>
      <c r="N23" t="s">
        <v>122</v>
      </c>
      <c r="O23" s="2">
        <f t="shared" si="1"/>
        <v>497.60727244944297</v>
      </c>
      <c r="P23" s="2">
        <f t="shared" si="2"/>
        <v>393.03727162673397</v>
      </c>
      <c r="Q23" s="2">
        <f t="shared" si="3"/>
        <v>613331.98488543532</v>
      </c>
      <c r="R23" s="2">
        <f t="shared" si="4"/>
        <v>1301304.0829499539</v>
      </c>
      <c r="S23" s="2">
        <f t="shared" si="5"/>
        <v>14296828.678454939</v>
      </c>
      <c r="T23" s="2">
        <f t="shared" si="6"/>
        <v>1063997.1304235642</v>
      </c>
      <c r="U23" s="2">
        <f t="shared" si="7"/>
        <v>6480304.9520915989</v>
      </c>
      <c r="V23" s="2">
        <f t="shared" si="8"/>
        <v>5276648.4192430582</v>
      </c>
      <c r="X23" s="1"/>
    </row>
    <row r="24" spans="1:24" x14ac:dyDescent="0.25">
      <c r="A24" t="s">
        <v>123</v>
      </c>
      <c r="B24" t="s">
        <v>124</v>
      </c>
      <c r="C24" t="s">
        <v>54</v>
      </c>
      <c r="D24" t="s">
        <v>125</v>
      </c>
      <c r="E24" t="s">
        <v>126</v>
      </c>
      <c r="F24" s="2">
        <v>184.38</v>
      </c>
      <c r="G24" s="2">
        <v>152.53100000000001</v>
      </c>
      <c r="H24" s="2">
        <v>183157.883</v>
      </c>
      <c r="I24" s="2">
        <v>395840.92940000002</v>
      </c>
      <c r="J24" s="2">
        <v>4353914.5920000002</v>
      </c>
      <c r="K24" s="2">
        <v>323426.02100000001</v>
      </c>
      <c r="L24" s="2">
        <v>1971298.1059999999</v>
      </c>
      <c r="M24" s="2">
        <v>1608310.6159999999</v>
      </c>
      <c r="N24" t="s">
        <v>127</v>
      </c>
      <c r="O24" s="2">
        <f t="shared" si="1"/>
        <v>604.92004993853993</v>
      </c>
      <c r="P24" s="2">
        <f t="shared" si="2"/>
        <v>500.42878911582301</v>
      </c>
      <c r="Q24" s="2">
        <f t="shared" si="3"/>
        <v>600910.48774811404</v>
      </c>
      <c r="R24" s="2">
        <f t="shared" si="4"/>
        <v>1298688.1157412198</v>
      </c>
      <c r="S24" s="2">
        <f t="shared" si="5"/>
        <v>14284468.122468695</v>
      </c>
      <c r="T24" s="2">
        <f t="shared" si="6"/>
        <v>1061106.870456358</v>
      </c>
      <c r="U24" s="2">
        <f t="shared" si="7"/>
        <v>6467500.535444567</v>
      </c>
      <c r="V24" s="2">
        <f t="shared" si="8"/>
        <v>5276599.0787905632</v>
      </c>
      <c r="X24" s="1"/>
    </row>
    <row r="25" spans="1:24" x14ac:dyDescent="0.25">
      <c r="A25" t="s">
        <v>128</v>
      </c>
      <c r="B25" t="s">
        <v>129</v>
      </c>
      <c r="C25" t="s">
        <v>42</v>
      </c>
      <c r="D25" t="s">
        <v>130</v>
      </c>
      <c r="E25" t="s">
        <v>131</v>
      </c>
      <c r="F25" s="2">
        <v>181.916</v>
      </c>
      <c r="G25" s="2">
        <v>149.99799999999999</v>
      </c>
      <c r="H25" s="2">
        <v>175594.26809999999</v>
      </c>
      <c r="I25" s="2">
        <v>401197.72149999999</v>
      </c>
      <c r="J25" s="2">
        <v>4346234.4239999996</v>
      </c>
      <c r="K25" s="2">
        <v>328614.28700000001</v>
      </c>
      <c r="L25" s="2">
        <v>1964868.4650000001</v>
      </c>
      <c r="M25" s="2">
        <v>1615027.8840000001</v>
      </c>
      <c r="N25" t="s">
        <v>132</v>
      </c>
      <c r="O25" s="2">
        <f t="shared" si="1"/>
        <v>596.83607660602797</v>
      </c>
      <c r="P25" s="2">
        <f t="shared" si="2"/>
        <v>492.11843828333394</v>
      </c>
      <c r="Q25" s="2">
        <f t="shared" si="3"/>
        <v>576095.52786621847</v>
      </c>
      <c r="R25" s="2">
        <f t="shared" si="4"/>
        <v>1316262.8578208506</v>
      </c>
      <c r="S25" s="2">
        <f t="shared" si="5"/>
        <v>14259270.771291254</v>
      </c>
      <c r="T25" s="2">
        <f t="shared" si="6"/>
        <v>1078128.7064896286</v>
      </c>
      <c r="U25" s="2">
        <f t="shared" si="7"/>
        <v>6446405.9549325444</v>
      </c>
      <c r="V25" s="2">
        <f t="shared" si="8"/>
        <v>5298637.3155516572</v>
      </c>
      <c r="X25" s="1"/>
    </row>
    <row r="26" spans="1:24" x14ac:dyDescent="0.25">
      <c r="A26" t="s">
        <v>133</v>
      </c>
      <c r="B26" t="s">
        <v>134</v>
      </c>
      <c r="C26" t="s">
        <v>24</v>
      </c>
      <c r="D26" t="s">
        <v>135</v>
      </c>
      <c r="E26" t="s">
        <v>136</v>
      </c>
      <c r="F26" s="2">
        <v>114.95699999999999</v>
      </c>
      <c r="G26" s="2">
        <v>82.933999999999997</v>
      </c>
      <c r="H26" s="2">
        <v>177343.18369999999</v>
      </c>
      <c r="I26" s="2">
        <v>406550.37890000001</v>
      </c>
      <c r="J26" s="2">
        <v>4347864.6490000002</v>
      </c>
      <c r="K26" s="2">
        <v>334004.152</v>
      </c>
      <c r="L26" s="2">
        <v>1967651.807</v>
      </c>
      <c r="M26" s="2">
        <v>1619874.024</v>
      </c>
      <c r="N26" t="s">
        <v>137</v>
      </c>
      <c r="O26" s="2">
        <f t="shared" si="1"/>
        <v>377.15475746168096</v>
      </c>
      <c r="P26" s="2">
        <f t="shared" si="2"/>
        <v>272.09263163902199</v>
      </c>
      <c r="Q26" s="2">
        <f t="shared" si="3"/>
        <v>581833.4284633022</v>
      </c>
      <c r="R26" s="2">
        <f t="shared" si="4"/>
        <v>1333824.0346388998</v>
      </c>
      <c r="S26" s="2">
        <f t="shared" si="5"/>
        <v>14264619.267811546</v>
      </c>
      <c r="T26" s="2">
        <f t="shared" si="6"/>
        <v>1095811.9552419987</v>
      </c>
      <c r="U26" s="2">
        <f t="shared" si="7"/>
        <v>6455537.636143283</v>
      </c>
      <c r="V26" s="2">
        <f t="shared" si="8"/>
        <v>5314536.6932000415</v>
      </c>
      <c r="X26" s="1"/>
    </row>
    <row r="28" spans="1:24" x14ac:dyDescent="0.25">
      <c r="A28" t="s">
        <v>138</v>
      </c>
    </row>
    <row r="29" spans="1:24" x14ac:dyDescent="0.25">
      <c r="A29" t="s">
        <v>139</v>
      </c>
    </row>
    <row r="30" spans="1:24" x14ac:dyDescent="0.25">
      <c r="A30" t="s">
        <v>140</v>
      </c>
    </row>
    <row r="31" spans="1:24" x14ac:dyDescent="0.25">
      <c r="A31" t="s">
        <v>141</v>
      </c>
    </row>
    <row r="32" spans="1:24" x14ac:dyDescent="0.25">
      <c r="A32" t="s">
        <v>144</v>
      </c>
    </row>
    <row r="33" spans="1:1" x14ac:dyDescent="0.25">
      <c r="A33" t="s">
        <v>149</v>
      </c>
    </row>
  </sheetData>
  <mergeCells count="2">
    <mergeCell ref="F2:M2"/>
    <mergeCell ref="O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coords</vt:lpstr>
      <vt:lpstr>coords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</dc:creator>
  <cp:lastModifiedBy>hamilton</cp:lastModifiedBy>
  <dcterms:created xsi:type="dcterms:W3CDTF">2019-02-19T01:18:14Z</dcterms:created>
  <dcterms:modified xsi:type="dcterms:W3CDTF">2019-03-14T11:31:43Z</dcterms:modified>
</cp:coreProperties>
</file>