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2300" windowHeight="13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1"/>
  <c r="F27"/>
  <c r="F28"/>
  <c r="F29"/>
  <c r="F30"/>
  <c r="F31"/>
  <c r="F32"/>
  <c r="F33"/>
  <c r="F34"/>
  <c r="F35"/>
  <c r="F36"/>
  <c r="F37"/>
  <c r="F38"/>
  <c r="F39"/>
  <c r="E27"/>
  <c r="E28"/>
  <c r="E29"/>
  <c r="E30"/>
  <c r="E31"/>
  <c r="E32"/>
  <c r="E33"/>
  <c r="E34"/>
  <c r="E35"/>
  <c r="E36"/>
  <c r="E37"/>
  <c r="E38"/>
  <c r="E39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7"/>
  <c r="F7" s="1"/>
</calcChain>
</file>

<file path=xl/sharedStrings.xml><?xml version="1.0" encoding="utf-8"?>
<sst xmlns="http://schemas.openxmlformats.org/spreadsheetml/2006/main" count="12" uniqueCount="12">
  <si>
    <t>Vertical Accuracy Statistic Worksheet</t>
  </si>
  <si>
    <t>elevation units in feet</t>
  </si>
  <si>
    <t>Point ID</t>
  </si>
  <si>
    <t>Point Description</t>
  </si>
  <si>
    <t>Vendor Elev</t>
  </si>
  <si>
    <t>NGTOC Elev</t>
  </si>
  <si>
    <t>diff in z</t>
  </si>
  <si>
    <t>Abs(diff in z)</t>
  </si>
  <si>
    <t>95th Percentile</t>
  </si>
  <si>
    <r>
      <rPr>
        <b/>
        <i/>
        <sz val="11"/>
        <color theme="1"/>
        <rFont val="Calibri"/>
        <family val="2"/>
        <scheme val="minor"/>
      </rPr>
      <t>Outlier</t>
    </r>
    <r>
      <rPr>
        <b/>
        <sz val="11"/>
        <color theme="1"/>
        <rFont val="Calibri"/>
        <family val="2"/>
        <scheme val="minor"/>
      </rPr>
      <t>:  A control point located in an area that does not reflect true ground elevation, i.e., bridges, etc.</t>
    </r>
  </si>
  <si>
    <t>MO_Rolla_2011</t>
  </si>
  <si>
    <t>SVA - Tree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</si>
</sst>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4" borderId="0" xfId="0" applyFill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34" borderId="16" xfId="0" applyFill="1" applyBorder="1"/>
    <xf numFmtId="0" fontId="0" fillId="34" borderId="18" xfId="0" applyFill="1" applyBorder="1"/>
    <xf numFmtId="0" fontId="0" fillId="34" borderId="19" xfId="0" applyFill="1" applyBorder="1"/>
    <xf numFmtId="0" fontId="0" fillId="34" borderId="20" xfId="0" applyFill="1" applyBorder="1"/>
    <xf numFmtId="0" fontId="0" fillId="34" borderId="17" xfId="0" applyFill="1" applyBorder="1"/>
    <xf numFmtId="0" fontId="0" fillId="34" borderId="0" xfId="0" applyFill="1" applyBorder="1"/>
    <xf numFmtId="0" fontId="0" fillId="34" borderId="21" xfId="0" applyFill="1" applyBorder="1"/>
    <xf numFmtId="0" fontId="0" fillId="0" borderId="12" xfId="0" applyBorder="1"/>
    <xf numFmtId="0" fontId="16" fillId="0" borderId="11" xfId="0" applyFont="1" applyBorder="1" applyAlignment="1">
      <alignment horizontal="center"/>
    </xf>
    <xf numFmtId="0" fontId="0" fillId="0" borderId="24" xfId="0" applyBorder="1"/>
    <xf numFmtId="0" fontId="0" fillId="34" borderId="22" xfId="0" applyFill="1" applyBorder="1"/>
    <xf numFmtId="0" fontId="0" fillId="0" borderId="23" xfId="0" applyBorder="1"/>
    <xf numFmtId="0" fontId="16" fillId="33" borderId="11" xfId="0" applyFont="1" applyFill="1" applyBorder="1" applyAlignment="1">
      <alignment horizontal="center"/>
    </xf>
    <xf numFmtId="0" fontId="16" fillId="33" borderId="25" xfId="0" applyFont="1" applyFill="1" applyBorder="1"/>
    <xf numFmtId="0" fontId="19" fillId="33" borderId="26" xfId="0" applyFont="1" applyFill="1" applyBorder="1"/>
    <xf numFmtId="0" fontId="0" fillId="34" borderId="27" xfId="0" applyFill="1" applyBorder="1"/>
    <xf numFmtId="0" fontId="16" fillId="0" borderId="28" xfId="0" applyFont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6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4" workbookViewId="0">
      <selection activeCell="G38" sqref="G38"/>
    </sheetView>
  </sheetViews>
  <sheetFormatPr defaultRowHeight="15"/>
  <cols>
    <col min="1" max="1" width="10.5703125" customWidth="1"/>
    <col min="2" max="2" width="17.7109375" customWidth="1"/>
    <col min="3" max="3" width="13.42578125" customWidth="1"/>
    <col min="4" max="4" width="12.85546875" customWidth="1"/>
    <col min="5" max="5" width="14.5703125" bestFit="1" customWidth="1"/>
    <col min="6" max="6" width="16.140625" customWidth="1"/>
    <col min="7" max="7" width="23.5703125" bestFit="1" customWidth="1"/>
  </cols>
  <sheetData>
    <row r="1" spans="1:7">
      <c r="A1" s="21" t="s">
        <v>0</v>
      </c>
      <c r="B1" s="22"/>
      <c r="C1" s="22"/>
      <c r="D1" s="22"/>
      <c r="E1" s="22"/>
      <c r="F1" s="22"/>
      <c r="G1" s="23"/>
    </row>
    <row r="2" spans="1:7">
      <c r="A2" s="24" t="s">
        <v>1</v>
      </c>
      <c r="B2" s="25"/>
      <c r="C2" s="25"/>
      <c r="D2" s="25"/>
      <c r="E2" s="25"/>
      <c r="F2" s="25"/>
      <c r="G2" s="26"/>
    </row>
    <row r="3" spans="1:7">
      <c r="A3" s="4"/>
      <c r="B3" s="9"/>
      <c r="C3" s="9"/>
      <c r="D3" s="9"/>
      <c r="E3" s="9"/>
      <c r="F3" s="9"/>
      <c r="G3" s="8"/>
    </row>
    <row r="4" spans="1:7" ht="18.75">
      <c r="A4" s="27" t="s">
        <v>10</v>
      </c>
      <c r="B4" s="28"/>
      <c r="C4" s="28"/>
      <c r="D4" s="28"/>
      <c r="E4" s="28"/>
      <c r="F4" s="28"/>
      <c r="G4" s="29"/>
    </row>
    <row r="5" spans="1:7" ht="15.75" thickBot="1">
      <c r="A5" s="5"/>
      <c r="B5" s="6"/>
      <c r="C5" s="6"/>
      <c r="D5" s="6"/>
      <c r="E5" s="6"/>
      <c r="F5" s="6"/>
      <c r="G5" s="7"/>
    </row>
    <row r="6" spans="1:7" ht="15.75" thickBot="1">
      <c r="A6" s="20" t="s">
        <v>2</v>
      </c>
      <c r="B6" s="20" t="s">
        <v>3</v>
      </c>
      <c r="C6" s="20" t="s">
        <v>4</v>
      </c>
      <c r="D6" s="20" t="s">
        <v>5</v>
      </c>
      <c r="E6" s="12" t="s">
        <v>6</v>
      </c>
      <c r="F6" s="12" t="s">
        <v>7</v>
      </c>
      <c r="G6" s="16" t="s">
        <v>11</v>
      </c>
    </row>
    <row r="7" spans="1:7">
      <c r="A7" s="3">
        <v>1</v>
      </c>
      <c r="B7" s="3">
        <v>115</v>
      </c>
      <c r="C7" s="3">
        <v>1087.8979999999999</v>
      </c>
      <c r="D7" s="3">
        <v>1087.9649999999999</v>
      </c>
      <c r="E7" s="11">
        <f>C7-D7</f>
        <v>-6.7000000000007276E-2</v>
      </c>
      <c r="F7" s="11">
        <f>ABS(E7)</f>
        <v>6.7000000000007276E-2</v>
      </c>
      <c r="G7" s="10"/>
    </row>
    <row r="8" spans="1:7">
      <c r="A8" s="3">
        <v>2</v>
      </c>
      <c r="B8" s="3">
        <v>116</v>
      </c>
      <c r="C8" s="3">
        <v>1089.1420000000001</v>
      </c>
      <c r="D8" s="3">
        <v>1089.172</v>
      </c>
      <c r="E8" s="2">
        <f t="shared" ref="E8:E39" si="0">C8-D8</f>
        <v>-2.9999999999972715E-2</v>
      </c>
      <c r="F8" s="2">
        <f t="shared" ref="F8:F39" si="1">ABS(E8)</f>
        <v>2.9999999999972715E-2</v>
      </c>
      <c r="G8" s="10"/>
    </row>
    <row r="9" spans="1:7">
      <c r="A9" s="3">
        <v>3</v>
      </c>
      <c r="B9" s="3">
        <v>117</v>
      </c>
      <c r="C9" s="3">
        <v>1094.2550000000001</v>
      </c>
      <c r="D9" s="3">
        <v>1094.2729999999999</v>
      </c>
      <c r="E9" s="2">
        <f t="shared" si="0"/>
        <v>-1.799999999980173E-2</v>
      </c>
      <c r="F9" s="2">
        <f t="shared" si="1"/>
        <v>1.799999999980173E-2</v>
      </c>
      <c r="G9" s="10"/>
    </row>
    <row r="10" spans="1:7">
      <c r="A10" s="3">
        <v>4</v>
      </c>
      <c r="B10" s="3">
        <v>160</v>
      </c>
      <c r="C10" s="3">
        <v>1069.2670000000001</v>
      </c>
      <c r="D10" s="3">
        <v>1069.2909999999999</v>
      </c>
      <c r="E10" s="2">
        <f t="shared" si="0"/>
        <v>-2.3999999999887223E-2</v>
      </c>
      <c r="F10" s="2">
        <f t="shared" si="1"/>
        <v>2.3999999999887223E-2</v>
      </c>
      <c r="G10" s="10"/>
    </row>
    <row r="11" spans="1:7">
      <c r="A11" s="3">
        <v>5</v>
      </c>
      <c r="B11" s="3">
        <v>161</v>
      </c>
      <c r="C11" s="3">
        <v>1066.2809999999999</v>
      </c>
      <c r="D11" s="3">
        <v>1066.279</v>
      </c>
      <c r="E11" s="2">
        <f t="shared" si="0"/>
        <v>1.9999999999527063E-3</v>
      </c>
      <c r="F11" s="2">
        <f t="shared" si="1"/>
        <v>1.9999999999527063E-3</v>
      </c>
      <c r="G11" s="10"/>
    </row>
    <row r="12" spans="1:7">
      <c r="A12" s="3">
        <v>6</v>
      </c>
      <c r="B12" s="3">
        <v>162</v>
      </c>
      <c r="C12" s="3">
        <v>1062.961</v>
      </c>
      <c r="D12" s="3">
        <v>1062.9369999999999</v>
      </c>
      <c r="E12" s="2">
        <f t="shared" si="0"/>
        <v>2.4000000000114596E-2</v>
      </c>
      <c r="F12" s="2">
        <f t="shared" si="1"/>
        <v>2.4000000000114596E-2</v>
      </c>
      <c r="G12" s="10"/>
    </row>
    <row r="13" spans="1:7">
      <c r="A13" s="3">
        <v>7</v>
      </c>
      <c r="B13" s="3">
        <v>163</v>
      </c>
      <c r="C13" s="3">
        <v>1082.2329999999999</v>
      </c>
      <c r="D13" s="3">
        <v>1081.991</v>
      </c>
      <c r="E13" s="2">
        <f t="shared" si="0"/>
        <v>0.2419999999999618</v>
      </c>
      <c r="F13" s="2">
        <f t="shared" si="1"/>
        <v>0.2419999999999618</v>
      </c>
      <c r="G13" s="10"/>
    </row>
    <row r="14" spans="1:7">
      <c r="A14" s="3">
        <v>8</v>
      </c>
      <c r="B14" s="3">
        <v>164</v>
      </c>
      <c r="C14" s="3">
        <v>1076.7470000000001</v>
      </c>
      <c r="D14" s="3">
        <v>1076.6949999999999</v>
      </c>
      <c r="E14" s="2">
        <f t="shared" si="0"/>
        <v>5.2000000000134605E-2</v>
      </c>
      <c r="F14" s="2">
        <f t="shared" si="1"/>
        <v>5.2000000000134605E-2</v>
      </c>
      <c r="G14" s="10"/>
    </row>
    <row r="15" spans="1:7">
      <c r="A15" s="3">
        <v>9</v>
      </c>
      <c r="B15" s="3">
        <v>165</v>
      </c>
      <c r="C15" s="3">
        <v>1072.49</v>
      </c>
      <c r="D15" s="3">
        <v>1072.3920000000001</v>
      </c>
      <c r="E15" s="2">
        <f t="shared" si="0"/>
        <v>9.7999999999956344E-2</v>
      </c>
      <c r="F15" s="2">
        <f t="shared" si="1"/>
        <v>9.7999999999956344E-2</v>
      </c>
      <c r="G15" s="10"/>
    </row>
    <row r="16" spans="1:7">
      <c r="A16" s="3">
        <v>10</v>
      </c>
      <c r="B16" s="3">
        <v>7</v>
      </c>
      <c r="C16" s="3">
        <v>1078.825</v>
      </c>
      <c r="D16" s="3">
        <v>1078.8340000000001</v>
      </c>
      <c r="E16" s="2">
        <f t="shared" si="0"/>
        <v>-9.0000000000145519E-3</v>
      </c>
      <c r="F16" s="2">
        <f t="shared" si="1"/>
        <v>9.0000000000145519E-3</v>
      </c>
      <c r="G16" s="10"/>
    </row>
    <row r="17" spans="1:7">
      <c r="A17" s="3">
        <v>11</v>
      </c>
      <c r="B17" s="3">
        <v>8</v>
      </c>
      <c r="C17" s="3">
        <v>1079.68</v>
      </c>
      <c r="D17" s="3">
        <v>1079.671</v>
      </c>
      <c r="E17" s="2">
        <f t="shared" si="0"/>
        <v>9.0000000000145519E-3</v>
      </c>
      <c r="F17" s="2">
        <f t="shared" si="1"/>
        <v>9.0000000000145519E-3</v>
      </c>
      <c r="G17" s="10"/>
    </row>
    <row r="18" spans="1:7">
      <c r="A18" s="3">
        <v>12</v>
      </c>
      <c r="B18" s="3">
        <v>9</v>
      </c>
      <c r="C18" s="3">
        <v>1084.415</v>
      </c>
      <c r="D18" s="3">
        <v>1084.356</v>
      </c>
      <c r="E18" s="2">
        <f t="shared" si="0"/>
        <v>5.8999999999969077E-2</v>
      </c>
      <c r="F18" s="2">
        <f t="shared" si="1"/>
        <v>5.8999999999969077E-2</v>
      </c>
      <c r="G18" s="10"/>
    </row>
    <row r="19" spans="1:7">
      <c r="A19" s="3">
        <v>13</v>
      </c>
      <c r="B19" s="3">
        <v>16</v>
      </c>
      <c r="C19" s="3">
        <v>1066.136</v>
      </c>
      <c r="D19" s="3">
        <v>1066.0329999999999</v>
      </c>
      <c r="E19" s="2">
        <f t="shared" si="0"/>
        <v>0.10300000000006548</v>
      </c>
      <c r="F19" s="2">
        <f t="shared" si="1"/>
        <v>0.10300000000006548</v>
      </c>
      <c r="G19" s="10"/>
    </row>
    <row r="20" spans="1:7">
      <c r="A20" s="3">
        <v>14</v>
      </c>
      <c r="B20" s="3">
        <v>17</v>
      </c>
      <c r="C20" s="3">
        <v>1066.712</v>
      </c>
      <c r="D20" s="3">
        <v>1066.701</v>
      </c>
      <c r="E20" s="2">
        <f t="shared" si="0"/>
        <v>1.0999999999967258E-2</v>
      </c>
      <c r="F20" s="2">
        <f t="shared" si="1"/>
        <v>1.0999999999967258E-2</v>
      </c>
      <c r="G20" s="10"/>
    </row>
    <row r="21" spans="1:7">
      <c r="A21" s="3">
        <v>15</v>
      </c>
      <c r="B21" s="3">
        <v>18</v>
      </c>
      <c r="C21" s="3">
        <v>1066.3910000000001</v>
      </c>
      <c r="D21" s="3">
        <v>1066.5540000000001</v>
      </c>
      <c r="E21" s="2">
        <f t="shared" si="0"/>
        <v>-0.16300000000001091</v>
      </c>
      <c r="F21" s="2">
        <f t="shared" si="1"/>
        <v>0.16300000000001091</v>
      </c>
      <c r="G21" s="10"/>
    </row>
    <row r="22" spans="1:7">
      <c r="A22" s="3">
        <v>16</v>
      </c>
      <c r="B22" s="3">
        <v>22</v>
      </c>
      <c r="C22" s="3">
        <v>1006.6559999999999</v>
      </c>
      <c r="D22" s="3">
        <v>1006.667</v>
      </c>
      <c r="E22" s="2">
        <f t="shared" si="0"/>
        <v>-1.1000000000080945E-2</v>
      </c>
      <c r="F22" s="2">
        <f t="shared" si="1"/>
        <v>1.1000000000080945E-2</v>
      </c>
      <c r="G22" s="10"/>
    </row>
    <row r="23" spans="1:7">
      <c r="A23" s="3">
        <v>17</v>
      </c>
      <c r="B23" s="3">
        <v>23</v>
      </c>
      <c r="C23" s="3">
        <v>1004.644</v>
      </c>
      <c r="D23" s="3">
        <v>1004.662</v>
      </c>
      <c r="E23" s="2">
        <f t="shared" si="0"/>
        <v>-1.8000000000029104E-2</v>
      </c>
      <c r="F23" s="2">
        <f t="shared" si="1"/>
        <v>1.8000000000029104E-2</v>
      </c>
      <c r="G23" s="10"/>
    </row>
    <row r="24" spans="1:7">
      <c r="A24" s="3">
        <v>18</v>
      </c>
      <c r="B24" s="3">
        <v>24</v>
      </c>
      <c r="C24" s="3">
        <v>1003.952</v>
      </c>
      <c r="D24" s="3">
        <v>1003.957</v>
      </c>
      <c r="E24" s="2">
        <f t="shared" si="0"/>
        <v>-4.9999999999954525E-3</v>
      </c>
      <c r="F24" s="2">
        <f t="shared" si="1"/>
        <v>4.9999999999954525E-3</v>
      </c>
      <c r="G24" s="10"/>
    </row>
    <row r="25" spans="1:7">
      <c r="A25" s="3">
        <v>19</v>
      </c>
      <c r="B25" s="3">
        <v>34</v>
      </c>
      <c r="C25" s="3">
        <v>991.36</v>
      </c>
      <c r="D25" s="3">
        <v>991.35199999999998</v>
      </c>
      <c r="E25" s="2">
        <f t="shared" si="0"/>
        <v>8.0000000000381988E-3</v>
      </c>
      <c r="F25" s="2">
        <f t="shared" si="1"/>
        <v>8.0000000000381988E-3</v>
      </c>
      <c r="G25" s="10"/>
    </row>
    <row r="26" spans="1:7">
      <c r="A26" s="3">
        <v>20</v>
      </c>
      <c r="B26" s="3">
        <v>35</v>
      </c>
      <c r="C26" s="3">
        <v>992.01900000000001</v>
      </c>
      <c r="D26" s="3">
        <v>992.03</v>
      </c>
      <c r="E26" s="2">
        <f t="shared" si="0"/>
        <v>-1.0999999999967258E-2</v>
      </c>
      <c r="F26" s="2">
        <f t="shared" si="1"/>
        <v>1.0999999999967258E-2</v>
      </c>
      <c r="G26" s="10"/>
    </row>
    <row r="27" spans="1:7">
      <c r="A27" s="3">
        <v>21</v>
      </c>
      <c r="B27" s="3">
        <v>36</v>
      </c>
      <c r="C27" s="3">
        <v>992.89499999999998</v>
      </c>
      <c r="D27" s="3">
        <v>992.87900000000002</v>
      </c>
      <c r="E27" s="2">
        <f t="shared" si="0"/>
        <v>1.5999999999962711E-2</v>
      </c>
      <c r="F27" s="2">
        <f t="shared" si="1"/>
        <v>1.5999999999962711E-2</v>
      </c>
      <c r="G27" s="19"/>
    </row>
    <row r="28" spans="1:7">
      <c r="A28" s="3">
        <v>22</v>
      </c>
      <c r="B28" s="3">
        <v>37</v>
      </c>
      <c r="C28" s="3">
        <v>1081.3399999999999</v>
      </c>
      <c r="D28" s="3">
        <v>1081.375</v>
      </c>
      <c r="E28" s="2">
        <f t="shared" si="0"/>
        <v>-3.5000000000081855E-2</v>
      </c>
      <c r="F28" s="2">
        <f t="shared" si="1"/>
        <v>3.5000000000081855E-2</v>
      </c>
      <c r="G28" s="19"/>
    </row>
    <row r="29" spans="1:7">
      <c r="A29" s="3">
        <v>23</v>
      </c>
      <c r="B29" s="3">
        <v>38</v>
      </c>
      <c r="C29" s="3">
        <v>1081.6220000000001</v>
      </c>
      <c r="D29" s="3">
        <v>1081.58</v>
      </c>
      <c r="E29" s="2">
        <f t="shared" si="0"/>
        <v>4.20000000001437E-2</v>
      </c>
      <c r="F29" s="2">
        <f t="shared" si="1"/>
        <v>4.20000000001437E-2</v>
      </c>
      <c r="G29" s="19"/>
    </row>
    <row r="30" spans="1:7">
      <c r="A30" s="3">
        <v>24</v>
      </c>
      <c r="B30" s="3">
        <v>39</v>
      </c>
      <c r="C30" s="3">
        <v>1083.441</v>
      </c>
      <c r="D30" s="3">
        <v>1083.473</v>
      </c>
      <c r="E30" s="2">
        <f t="shared" si="0"/>
        <v>-3.1999999999925421E-2</v>
      </c>
      <c r="F30" s="2">
        <f t="shared" si="1"/>
        <v>3.1999999999925421E-2</v>
      </c>
      <c r="G30" s="19"/>
    </row>
    <row r="31" spans="1:7">
      <c r="A31" s="3">
        <v>25</v>
      </c>
      <c r="B31" s="3">
        <v>49</v>
      </c>
      <c r="C31" s="3">
        <v>1050.425</v>
      </c>
      <c r="D31" s="3">
        <v>1050.425</v>
      </c>
      <c r="E31" s="2">
        <f t="shared" si="0"/>
        <v>0</v>
      </c>
      <c r="F31" s="2">
        <f t="shared" si="1"/>
        <v>0</v>
      </c>
      <c r="G31" s="19"/>
    </row>
    <row r="32" spans="1:7">
      <c r="A32" s="3">
        <v>26</v>
      </c>
      <c r="B32" s="3">
        <v>50</v>
      </c>
      <c r="C32" s="3">
        <v>1051.127</v>
      </c>
      <c r="D32" s="3">
        <v>1051.0740000000001</v>
      </c>
      <c r="E32" s="2">
        <f t="shared" si="0"/>
        <v>5.2999999999883585E-2</v>
      </c>
      <c r="F32" s="2">
        <f t="shared" si="1"/>
        <v>5.2999999999883585E-2</v>
      </c>
      <c r="G32" s="19"/>
    </row>
    <row r="33" spans="1:8">
      <c r="A33" s="3">
        <v>27</v>
      </c>
      <c r="B33" s="3">
        <v>51</v>
      </c>
      <c r="C33" s="3">
        <v>1050.33</v>
      </c>
      <c r="D33" s="3">
        <v>1050.3620000000001</v>
      </c>
      <c r="E33" s="2">
        <f t="shared" si="0"/>
        <v>-3.2000000000152795E-2</v>
      </c>
      <c r="F33" s="2">
        <f t="shared" si="1"/>
        <v>3.2000000000152795E-2</v>
      </c>
      <c r="G33" s="19"/>
    </row>
    <row r="34" spans="1:8">
      <c r="A34" s="3">
        <v>28</v>
      </c>
      <c r="B34" s="3">
        <v>68</v>
      </c>
      <c r="C34" s="3">
        <v>1143.8130000000001</v>
      </c>
      <c r="D34" s="3">
        <v>1143.876</v>
      </c>
      <c r="E34" s="2">
        <f t="shared" si="0"/>
        <v>-6.299999999987449E-2</v>
      </c>
      <c r="F34" s="2">
        <f t="shared" si="1"/>
        <v>6.299999999987449E-2</v>
      </c>
      <c r="G34" s="19"/>
    </row>
    <row r="35" spans="1:8">
      <c r="A35" s="3">
        <v>29</v>
      </c>
      <c r="B35" s="3">
        <v>69</v>
      </c>
      <c r="C35" s="3">
        <v>1146.3620000000001</v>
      </c>
      <c r="D35" s="3">
        <v>1146.375</v>
      </c>
      <c r="E35" s="2">
        <f t="shared" si="0"/>
        <v>-1.2999999999919964E-2</v>
      </c>
      <c r="F35" s="2">
        <f t="shared" si="1"/>
        <v>1.2999999999919964E-2</v>
      </c>
      <c r="G35" s="19"/>
    </row>
    <row r="36" spans="1:8">
      <c r="A36" s="3">
        <v>30</v>
      </c>
      <c r="B36" s="3">
        <v>80</v>
      </c>
      <c r="C36" s="3">
        <v>1082.8589999999999</v>
      </c>
      <c r="D36" s="3">
        <v>1082.8499999999999</v>
      </c>
      <c r="E36" s="2">
        <f t="shared" si="0"/>
        <v>9.0000000000145519E-3</v>
      </c>
      <c r="F36" s="2">
        <f t="shared" si="1"/>
        <v>9.0000000000145519E-3</v>
      </c>
      <c r="G36" s="19"/>
    </row>
    <row r="37" spans="1:8">
      <c r="A37" s="3">
        <v>31</v>
      </c>
      <c r="B37" s="3">
        <v>81</v>
      </c>
      <c r="C37" s="3">
        <v>1080.4349999999999</v>
      </c>
      <c r="D37" s="3">
        <v>1080.431</v>
      </c>
      <c r="E37" s="2">
        <f t="shared" si="0"/>
        <v>3.9999999999054126E-3</v>
      </c>
      <c r="F37" s="2">
        <f t="shared" si="1"/>
        <v>3.9999999999054126E-3</v>
      </c>
      <c r="G37" s="19"/>
    </row>
    <row r="38" spans="1:8">
      <c r="A38" s="3">
        <v>32</v>
      </c>
      <c r="B38" s="3">
        <v>82</v>
      </c>
      <c r="C38" s="3">
        <v>1083.8800000000001</v>
      </c>
      <c r="D38" s="3">
        <v>1083.8330000000001</v>
      </c>
      <c r="E38" s="2">
        <f t="shared" si="0"/>
        <v>4.7000000000025466E-2</v>
      </c>
      <c r="F38" s="2">
        <f t="shared" si="1"/>
        <v>4.7000000000025466E-2</v>
      </c>
      <c r="G38" s="19"/>
    </row>
    <row r="39" spans="1:8" ht="15.75" thickBot="1">
      <c r="A39" s="3">
        <v>33</v>
      </c>
      <c r="B39" s="3">
        <v>92</v>
      </c>
      <c r="C39" s="3">
        <v>1074.922</v>
      </c>
      <c r="D39" s="3">
        <v>1074.9059999999999</v>
      </c>
      <c r="E39" s="2">
        <f t="shared" si="0"/>
        <v>1.6000000000076398E-2</v>
      </c>
      <c r="F39" s="2">
        <f t="shared" si="1"/>
        <v>1.6000000000076398E-2</v>
      </c>
      <c r="G39" s="19"/>
    </row>
    <row r="40" spans="1:8" ht="19.5" thickBot="1">
      <c r="A40" s="1"/>
      <c r="B40" s="1"/>
      <c r="C40" s="1"/>
      <c r="D40" s="1"/>
      <c r="E40" s="17" t="s">
        <v>8</v>
      </c>
      <c r="F40" s="18">
        <f>PERCENTILE((F7:F39),0.95)</f>
        <v>0.12700000000004358</v>
      </c>
      <c r="G40" s="13"/>
    </row>
    <row r="41" spans="1:8">
      <c r="A41" s="1"/>
      <c r="B41" s="1"/>
      <c r="C41" s="1"/>
      <c r="D41" s="1"/>
      <c r="E41" s="1"/>
      <c r="F41" s="1"/>
      <c r="G41" s="1"/>
      <c r="H41" s="15"/>
    </row>
    <row r="42" spans="1:8">
      <c r="A42" s="30" t="s">
        <v>9</v>
      </c>
      <c r="B42" s="30"/>
      <c r="C42" s="30"/>
      <c r="D42" s="30"/>
      <c r="E42" s="30"/>
      <c r="F42" s="30"/>
      <c r="G42" s="30"/>
      <c r="H42" s="15"/>
    </row>
    <row r="43" spans="1:8">
      <c r="A43" s="14"/>
      <c r="B43" s="14"/>
      <c r="C43" s="14"/>
      <c r="D43" s="14"/>
      <c r="E43" s="14"/>
      <c r="F43" s="14"/>
      <c r="G43" s="14"/>
      <c r="H43" s="15"/>
    </row>
  </sheetData>
  <mergeCells count="4">
    <mergeCell ref="A1:G1"/>
    <mergeCell ref="A2:G2"/>
    <mergeCell ref="A4:G4"/>
    <mergeCell ref="A42:G4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tjerris</dc:creator>
  <cp:lastModifiedBy>rswain</cp:lastModifiedBy>
  <dcterms:created xsi:type="dcterms:W3CDTF">2012-03-07T16:19:00Z</dcterms:created>
  <dcterms:modified xsi:type="dcterms:W3CDTF">2012-03-27T19:12:16Z</dcterms:modified>
</cp:coreProperties>
</file>