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7PIM130303\SURVEY\DISTRIB\OUTGOING\PAG RDC\2_9_16\"/>
    </mc:Choice>
  </mc:AlternateContent>
  <bookViews>
    <workbookView xWindow="0" yWindow="0" windowWidth="25200" windowHeight="10950"/>
  </bookViews>
  <sheets>
    <sheet name="DEM_Chk_Meters" sheetId="3" r:id="rId1"/>
    <sheet name="DEM_Chk_FT" sheetId="1" r:id="rId2"/>
  </sheets>
  <calcPr calcId="152511"/>
</workbook>
</file>

<file path=xl/calcChain.xml><?xml version="1.0" encoding="utf-8"?>
<calcChain xmlns="http://schemas.openxmlformats.org/spreadsheetml/2006/main">
  <c r="F143" i="3" l="1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H146" i="3"/>
  <c r="F138" i="1"/>
  <c r="H136" i="1"/>
  <c r="F136" i="1"/>
  <c r="G134" i="1"/>
  <c r="G133" i="1"/>
  <c r="G132" i="1"/>
  <c r="G131" i="1"/>
  <c r="G130" i="1"/>
  <c r="G129" i="1"/>
  <c r="G128" i="1"/>
  <c r="G127" i="1"/>
  <c r="G126" i="1"/>
  <c r="G125" i="1"/>
  <c r="G124" i="1"/>
  <c r="B6" i="3" l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F13" i="3"/>
  <c r="G13" i="3" s="1"/>
  <c r="F12" i="3"/>
  <c r="G12" i="3" s="1"/>
  <c r="F11" i="3"/>
  <c r="G11" i="3" s="1"/>
  <c r="F10" i="3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  <c r="F148" i="3" l="1"/>
  <c r="F146" i="3"/>
  <c r="B5" i="3" s="1"/>
  <c r="G136" i="1"/>
  <c r="F140" i="1" s="1"/>
  <c r="F142" i="1" s="1"/>
  <c r="G10" i="3"/>
  <c r="G14" i="3"/>
  <c r="G146" i="3" l="1"/>
  <c r="F150" i="3" s="1"/>
  <c r="B4" i="3" l="1"/>
  <c r="F152" i="3"/>
</calcChain>
</file>

<file path=xl/sharedStrings.xml><?xml version="1.0" encoding="utf-8"?>
<sst xmlns="http://schemas.openxmlformats.org/spreadsheetml/2006/main" count="24" uniqueCount="21">
  <si>
    <t>RMSE</t>
  </si>
  <si>
    <t>SDEV</t>
  </si>
  <si>
    <t>Mean</t>
  </si>
  <si>
    <t>PAG RDC 2015 LiDAR Absolute Vertical Accuracy Assessment</t>
  </si>
  <si>
    <t xml:space="preserve">RMSE :  </t>
  </si>
  <si>
    <t>m</t>
  </si>
  <si>
    <t xml:space="preserve">Z Bias :   </t>
  </si>
  <si>
    <t>Point Count:</t>
  </si>
  <si>
    <t>Outliers</t>
  </si>
  <si>
    <t xml:space="preserve">    ID              </t>
  </si>
  <si>
    <t xml:space="preserve">     Y (M)      </t>
  </si>
  <si>
    <t xml:space="preserve">     X  (M)     </t>
  </si>
  <si>
    <t xml:space="preserve">     Z1    </t>
  </si>
  <si>
    <t xml:space="preserve">     Z2    </t>
  </si>
  <si>
    <t xml:space="preserve">     DZ    </t>
  </si>
  <si>
    <t>Square</t>
  </si>
  <si>
    <t>Counter</t>
  </si>
  <si>
    <t>SUM</t>
  </si>
  <si>
    <t>DEM NVA Check</t>
  </si>
  <si>
    <t>Measured</t>
  </si>
  <si>
    <t>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</si>
</sst>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right"/>
    </xf>
    <xf numFmtId="0" fontId="16" fillId="0" borderId="0" xfId="0" applyFont="1"/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/>
    <xf numFmtId="164" fontId="0" fillId="0" borderId="0" xfId="0" applyNumberFormat="1"/>
    <xf numFmtId="0" fontId="0" fillId="0" borderId="0" xfId="0" applyNumberFormat="1" applyFill="1" applyAlignment="1">
      <alignment horizontal="left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zoomScaleNormal="100" workbookViewId="0">
      <selection activeCell="C8" sqref="C8"/>
    </sheetView>
  </sheetViews>
  <sheetFormatPr defaultRowHeight="15" x14ac:dyDescent="0.25"/>
  <cols>
    <col min="1" max="1" width="12.28515625" customWidth="1"/>
    <col min="2" max="2" width="12.85546875" customWidth="1"/>
    <col min="3" max="3" width="12.42578125" customWidth="1"/>
    <col min="4" max="4" width="11.85546875" customWidth="1"/>
    <col min="5" max="5" width="11.140625" customWidth="1"/>
  </cols>
  <sheetData>
    <row r="1" spans="1:8" x14ac:dyDescent="0.25">
      <c r="A1" s="5" t="s">
        <v>3</v>
      </c>
      <c r="B1" s="2"/>
      <c r="C1" s="2"/>
    </row>
    <row r="2" spans="1:8" x14ac:dyDescent="0.25">
      <c r="A2" s="5" t="s">
        <v>18</v>
      </c>
      <c r="B2" s="2"/>
      <c r="C2" s="2"/>
    </row>
    <row r="3" spans="1:8" x14ac:dyDescent="0.25">
      <c r="B3" s="2"/>
      <c r="C3" s="2"/>
    </row>
    <row r="4" spans="1:8" x14ac:dyDescent="0.25">
      <c r="A4" t="s">
        <v>4</v>
      </c>
      <c r="B4" s="14">
        <f>F150</f>
        <v>8.7865316323836984E-2</v>
      </c>
      <c r="C4" s="2" t="s">
        <v>5</v>
      </c>
    </row>
    <row r="5" spans="1:8" x14ac:dyDescent="0.25">
      <c r="A5" t="s">
        <v>6</v>
      </c>
      <c r="B5" s="14">
        <f>F146</f>
        <v>6.3956593432832429E-2</v>
      </c>
      <c r="C5" s="2"/>
    </row>
    <row r="6" spans="1:8" x14ac:dyDescent="0.25">
      <c r="A6" t="s">
        <v>7</v>
      </c>
      <c r="B6" s="6">
        <f>H146</f>
        <v>134</v>
      </c>
      <c r="C6" s="2"/>
    </row>
    <row r="7" spans="1:8" x14ac:dyDescent="0.25">
      <c r="A7" t="s">
        <v>8</v>
      </c>
      <c r="B7" s="7">
        <v>0</v>
      </c>
      <c r="C7" s="2"/>
    </row>
    <row r="8" spans="1:8" s="9" customFormat="1" x14ac:dyDescent="0.25">
      <c r="B8" s="11"/>
      <c r="C8" s="10"/>
      <c r="D8" s="16" t="s">
        <v>19</v>
      </c>
      <c r="E8" s="16" t="s">
        <v>20</v>
      </c>
    </row>
    <row r="9" spans="1:8" x14ac:dyDescent="0.25">
      <c r="A9" s="12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</row>
    <row r="10" spans="1:8" x14ac:dyDescent="0.25">
      <c r="A10">
        <v>101</v>
      </c>
      <c r="B10" s="2">
        <v>106187.57426400001</v>
      </c>
      <c r="C10" s="2">
        <v>289211.29051199998</v>
      </c>
      <c r="D10" s="2">
        <v>1142.920752</v>
      </c>
      <c r="E10" s="2">
        <v>1143.0952804800002</v>
      </c>
      <c r="F10" s="2">
        <f>E10-D10</f>
        <v>0.17452848000016274</v>
      </c>
      <c r="G10" s="2">
        <f>F10*F10</f>
        <v>3.0460190331167206E-2</v>
      </c>
      <c r="H10" s="3">
        <v>1</v>
      </c>
    </row>
    <row r="11" spans="1:8" x14ac:dyDescent="0.25">
      <c r="A11">
        <v>102</v>
      </c>
      <c r="B11" s="2">
        <v>106196.66949600002</v>
      </c>
      <c r="C11" s="2">
        <v>293884.31037600001</v>
      </c>
      <c r="D11" s="2">
        <v>1036.1005440000001</v>
      </c>
      <c r="E11" s="2">
        <v>1036.2273712800002</v>
      </c>
      <c r="F11" s="2">
        <f t="shared" ref="F11:F71" si="0">E11-D11</f>
        <v>0.12682728000004317</v>
      </c>
      <c r="G11" s="2">
        <f t="shared" ref="G11:G71" si="1">F11*F11</f>
        <v>1.6085158952209352E-2</v>
      </c>
      <c r="H11" s="3">
        <v>1</v>
      </c>
    </row>
    <row r="12" spans="1:8" x14ac:dyDescent="0.25">
      <c r="A12">
        <v>103</v>
      </c>
      <c r="B12" s="2">
        <v>106240.04863200002</v>
      </c>
      <c r="C12" s="2">
        <v>297349.82236800005</v>
      </c>
      <c r="D12" s="2">
        <v>958.96785599999998</v>
      </c>
      <c r="E12" s="2">
        <v>959.08779479999998</v>
      </c>
      <c r="F12" s="2">
        <f t="shared" si="0"/>
        <v>0.1199387999999999</v>
      </c>
      <c r="G12" s="2">
        <f t="shared" si="1"/>
        <v>1.4385315745439976E-2</v>
      </c>
      <c r="H12" s="3">
        <v>1</v>
      </c>
    </row>
    <row r="13" spans="1:8" x14ac:dyDescent="0.25">
      <c r="A13">
        <v>104</v>
      </c>
      <c r="B13" s="2">
        <v>106509.025488</v>
      </c>
      <c r="C13" s="2">
        <v>300474.96724800003</v>
      </c>
      <c r="D13" s="2">
        <v>882.90806399999997</v>
      </c>
      <c r="E13" s="2">
        <v>882.92434032000006</v>
      </c>
      <c r="F13" s="2">
        <f t="shared" si="0"/>
        <v>1.6276320000088162E-2</v>
      </c>
      <c r="G13" s="2">
        <f t="shared" si="1"/>
        <v>2.6491859274526991E-4</v>
      </c>
      <c r="H13" s="3">
        <v>1</v>
      </c>
    </row>
    <row r="14" spans="1:8" x14ac:dyDescent="0.25">
      <c r="A14">
        <v>105</v>
      </c>
      <c r="B14" s="2">
        <v>102522.78098400001</v>
      </c>
      <c r="C14" s="2">
        <v>300500.37842399999</v>
      </c>
      <c r="D14" s="2">
        <v>890.50063200000011</v>
      </c>
      <c r="E14" s="2">
        <v>890.65867079999998</v>
      </c>
      <c r="F14" s="2">
        <f t="shared" si="0"/>
        <v>0.15803879999987203</v>
      </c>
      <c r="G14" s="2">
        <f t="shared" si="1"/>
        <v>2.4976262305399552E-2</v>
      </c>
      <c r="H14" s="3">
        <v>1</v>
      </c>
    </row>
    <row r="15" spans="1:8" x14ac:dyDescent="0.25">
      <c r="A15">
        <v>106</v>
      </c>
      <c r="B15" s="2">
        <v>103554.33696000002</v>
      </c>
      <c r="C15" s="2">
        <v>298424.37952800002</v>
      </c>
      <c r="D15" s="2">
        <v>973.29955199999995</v>
      </c>
      <c r="E15" s="2">
        <v>973.37834280000004</v>
      </c>
      <c r="F15" s="2">
        <f t="shared" si="0"/>
        <v>7.8790800000092531E-2</v>
      </c>
      <c r="G15" s="2">
        <f t="shared" si="1"/>
        <v>6.2079901646545808E-3</v>
      </c>
      <c r="H15" s="3">
        <v>1</v>
      </c>
    </row>
    <row r="16" spans="1:8" x14ac:dyDescent="0.25">
      <c r="A16">
        <v>107</v>
      </c>
      <c r="B16" s="2">
        <v>103348.45980000001</v>
      </c>
      <c r="C16" s="2">
        <v>296306.82420000003</v>
      </c>
      <c r="D16" s="2">
        <v>994.08081600000003</v>
      </c>
      <c r="E16" s="2">
        <v>994.28088672000001</v>
      </c>
      <c r="F16" s="2">
        <f t="shared" si="0"/>
        <v>0.20007071999998516</v>
      </c>
      <c r="G16" s="2">
        <f t="shared" si="1"/>
        <v>4.0028293001312464E-2</v>
      </c>
      <c r="H16" s="3">
        <v>1</v>
      </c>
    </row>
    <row r="17" spans="1:8" x14ac:dyDescent="0.25">
      <c r="A17">
        <v>108</v>
      </c>
      <c r="B17" s="2">
        <v>103473.41256000001</v>
      </c>
      <c r="C17" s="2">
        <v>292477.79858399997</v>
      </c>
      <c r="D17" s="2">
        <v>1095.396336</v>
      </c>
      <c r="E17" s="2">
        <v>1095.48512424</v>
      </c>
      <c r="F17" s="2">
        <f t="shared" si="0"/>
        <v>8.8788239999985308E-2</v>
      </c>
      <c r="G17" s="2">
        <f t="shared" si="1"/>
        <v>7.8833515622949903E-3</v>
      </c>
      <c r="H17" s="3">
        <v>1</v>
      </c>
    </row>
    <row r="18" spans="1:8" x14ac:dyDescent="0.25">
      <c r="A18">
        <v>109</v>
      </c>
      <c r="B18" s="2">
        <v>103578.49540800002</v>
      </c>
      <c r="C18" s="2">
        <v>289219.27627200005</v>
      </c>
      <c r="D18" s="2">
        <v>1166.655528</v>
      </c>
      <c r="E18" s="2">
        <v>1166.7283752000001</v>
      </c>
      <c r="F18" s="2">
        <f t="shared" si="0"/>
        <v>7.2847200000069279E-2</v>
      </c>
      <c r="G18" s="2">
        <f t="shared" si="1"/>
        <v>5.3067145478500931E-3</v>
      </c>
      <c r="H18" s="3">
        <v>1</v>
      </c>
    </row>
    <row r="19" spans="1:8" x14ac:dyDescent="0.25">
      <c r="A19">
        <v>110</v>
      </c>
      <c r="B19" s="2">
        <v>99914.860367999994</v>
      </c>
      <c r="C19" s="2">
        <v>284581.86619200004</v>
      </c>
      <c r="D19" s="2">
        <v>1336.5419039999999</v>
      </c>
      <c r="E19" s="2">
        <v>1336.6978092000002</v>
      </c>
      <c r="F19" s="2">
        <f t="shared" si="0"/>
        <v>0.15590520000023389</v>
      </c>
      <c r="G19" s="2">
        <f t="shared" si="1"/>
        <v>2.4306431387112928E-2</v>
      </c>
      <c r="H19" s="3">
        <v>1</v>
      </c>
    </row>
    <row r="20" spans="1:8" x14ac:dyDescent="0.25">
      <c r="A20">
        <v>112</v>
      </c>
      <c r="B20" s="2">
        <v>100661.47711200001</v>
      </c>
      <c r="C20" s="2">
        <v>292495.72692000004</v>
      </c>
      <c r="D20" s="2">
        <v>1095.259176</v>
      </c>
      <c r="E20" s="2">
        <v>1095.3947815199999</v>
      </c>
      <c r="F20" s="2">
        <f t="shared" si="0"/>
        <v>0.13560551999989912</v>
      </c>
      <c r="G20" s="2">
        <f t="shared" si="1"/>
        <v>1.8388857054443038E-2</v>
      </c>
      <c r="H20" s="3">
        <v>1</v>
      </c>
    </row>
    <row r="21" spans="1:8" x14ac:dyDescent="0.25">
      <c r="A21">
        <v>113</v>
      </c>
      <c r="B21" s="2">
        <v>100711.857504</v>
      </c>
      <c r="C21" s="2">
        <v>295517.51716800005</v>
      </c>
      <c r="D21" s="2">
        <v>1025.060688</v>
      </c>
      <c r="E21" s="2">
        <v>1025.1540482400001</v>
      </c>
      <c r="F21" s="2">
        <f t="shared" si="0"/>
        <v>9.3360240000038175E-2</v>
      </c>
      <c r="G21" s="2">
        <f t="shared" si="1"/>
        <v>8.7161344128647289E-3</v>
      </c>
      <c r="H21" s="3">
        <v>1</v>
      </c>
    </row>
    <row r="22" spans="1:8" x14ac:dyDescent="0.25">
      <c r="A22">
        <v>114</v>
      </c>
      <c r="B22" s="2">
        <v>100834.02439199999</v>
      </c>
      <c r="C22" s="2">
        <v>298530.20304000005</v>
      </c>
      <c r="D22" s="2">
        <v>974.9942400000001</v>
      </c>
      <c r="E22" s="2">
        <v>975.01956888000007</v>
      </c>
      <c r="F22" s="2">
        <f t="shared" si="0"/>
        <v>2.5328879999960918E-2</v>
      </c>
      <c r="G22" s="2">
        <f t="shared" si="1"/>
        <v>6.4155216205242019E-4</v>
      </c>
      <c r="H22" s="3">
        <v>1</v>
      </c>
    </row>
    <row r="23" spans="1:8" x14ac:dyDescent="0.25">
      <c r="A23">
        <v>115</v>
      </c>
      <c r="B23" s="2">
        <v>99523.606896000012</v>
      </c>
      <c r="C23" s="2">
        <v>300412.34913599998</v>
      </c>
      <c r="D23" s="2">
        <v>893.46328800000003</v>
      </c>
      <c r="E23" s="2">
        <v>893.53896984000005</v>
      </c>
      <c r="F23" s="2">
        <f t="shared" si="0"/>
        <v>7.5681840000015654E-2</v>
      </c>
      <c r="G23" s="2">
        <f t="shared" si="1"/>
        <v>5.7277409057879692E-3</v>
      </c>
      <c r="H23" s="3">
        <v>1</v>
      </c>
    </row>
    <row r="24" spans="1:8" x14ac:dyDescent="0.25">
      <c r="A24">
        <v>116</v>
      </c>
      <c r="B24" s="2">
        <v>98682.657600000006</v>
      </c>
      <c r="C24" s="2">
        <v>293700.23556</v>
      </c>
      <c r="D24" s="2">
        <v>1119.5517360000001</v>
      </c>
      <c r="E24" s="2">
        <v>1119.60906888</v>
      </c>
      <c r="F24" s="2">
        <f t="shared" si="0"/>
        <v>5.7332879999876241E-2</v>
      </c>
      <c r="G24" s="2">
        <f t="shared" si="1"/>
        <v>3.2870591290802089E-3</v>
      </c>
      <c r="H24" s="3">
        <v>1</v>
      </c>
    </row>
    <row r="25" spans="1:8" x14ac:dyDescent="0.25">
      <c r="A25">
        <v>117</v>
      </c>
      <c r="B25" s="2">
        <v>98813.188200000004</v>
      </c>
      <c r="C25" s="2">
        <v>287777.73686400003</v>
      </c>
      <c r="D25" s="2">
        <v>1209.053208</v>
      </c>
      <c r="E25" s="2">
        <v>1209.0850596</v>
      </c>
      <c r="F25" s="2">
        <f t="shared" si="0"/>
        <v>3.1851599999981772E-2</v>
      </c>
      <c r="G25" s="2">
        <f t="shared" si="1"/>
        <v>1.0145244225588388E-3</v>
      </c>
      <c r="H25" s="3">
        <v>1</v>
      </c>
    </row>
    <row r="26" spans="1:8" x14ac:dyDescent="0.25">
      <c r="A26">
        <v>119</v>
      </c>
      <c r="B26" s="2">
        <v>97486.963776000004</v>
      </c>
      <c r="C26" s="2">
        <v>290916.41181600001</v>
      </c>
      <c r="D26" s="2">
        <v>1115.7752640000001</v>
      </c>
      <c r="E26" s="2">
        <v>1115.78788272</v>
      </c>
      <c r="F26" s="2">
        <f t="shared" si="0"/>
        <v>1.261871999986397E-2</v>
      </c>
      <c r="G26" s="2">
        <f t="shared" si="1"/>
        <v>1.5923209443496694E-4</v>
      </c>
      <c r="H26" s="3">
        <v>1</v>
      </c>
    </row>
    <row r="27" spans="1:8" x14ac:dyDescent="0.25">
      <c r="A27">
        <v>120</v>
      </c>
      <c r="B27" s="2">
        <v>97377.568008000017</v>
      </c>
      <c r="C27" s="2">
        <v>294830.77533600002</v>
      </c>
      <c r="D27" s="2">
        <v>1039.5600240000001</v>
      </c>
      <c r="E27" s="2">
        <v>1039.70794344</v>
      </c>
      <c r="F27" s="2">
        <f t="shared" si="0"/>
        <v>0.14791943999989599</v>
      </c>
      <c r="G27" s="2">
        <f t="shared" si="1"/>
        <v>2.1880160729882827E-2</v>
      </c>
      <c r="H27" s="3">
        <v>1</v>
      </c>
    </row>
    <row r="28" spans="1:8" x14ac:dyDescent="0.25">
      <c r="A28">
        <v>121</v>
      </c>
      <c r="B28" s="2">
        <v>97536.368808000014</v>
      </c>
      <c r="C28" s="2">
        <v>298814.01146400004</v>
      </c>
      <c r="D28" s="2">
        <v>936.50714400000015</v>
      </c>
      <c r="E28" s="2">
        <v>936.57636407999996</v>
      </c>
      <c r="F28" s="2">
        <f t="shared" si="0"/>
        <v>6.9220079999809059E-2</v>
      </c>
      <c r="G28" s="2">
        <f t="shared" si="1"/>
        <v>4.7914194751799664E-3</v>
      </c>
      <c r="H28" s="3">
        <v>1</v>
      </c>
    </row>
    <row r="29" spans="1:8" x14ac:dyDescent="0.25">
      <c r="A29">
        <v>123</v>
      </c>
      <c r="B29" s="2">
        <v>93417.191879999998</v>
      </c>
      <c r="C29" s="2">
        <v>294187.278528</v>
      </c>
      <c r="D29" s="2">
        <v>1016.5232400000001</v>
      </c>
      <c r="E29" s="2">
        <v>1016.5143093600001</v>
      </c>
      <c r="F29" s="2">
        <f t="shared" si="0"/>
        <v>-8.9306400000168651E-3</v>
      </c>
      <c r="G29" s="2">
        <f t="shared" si="1"/>
        <v>7.9756330809901228E-5</v>
      </c>
      <c r="H29" s="3">
        <v>1</v>
      </c>
    </row>
    <row r="30" spans="1:8" x14ac:dyDescent="0.25">
      <c r="A30">
        <v>130</v>
      </c>
      <c r="B30" s="2">
        <v>90333.164520000006</v>
      </c>
      <c r="C30" s="2">
        <v>293579.96148</v>
      </c>
      <c r="D30" s="2">
        <v>998.85703200000012</v>
      </c>
      <c r="E30" s="2">
        <v>998.94402192000007</v>
      </c>
      <c r="F30" s="2">
        <f t="shared" si="0"/>
        <v>8.6989919999950871E-2</v>
      </c>
      <c r="G30" s="2">
        <f t="shared" si="1"/>
        <v>7.5672461815978528E-3</v>
      </c>
      <c r="H30" s="3">
        <v>1</v>
      </c>
    </row>
    <row r="31" spans="1:8" x14ac:dyDescent="0.25">
      <c r="A31">
        <v>131</v>
      </c>
      <c r="B31" s="2">
        <v>90342.448728000003</v>
      </c>
      <c r="C31" s="2">
        <v>297383.46314400004</v>
      </c>
      <c r="D31" s="2">
        <v>934.66615200000001</v>
      </c>
      <c r="E31" s="2">
        <v>934.82086848000006</v>
      </c>
      <c r="F31" s="2">
        <f t="shared" si="0"/>
        <v>0.15471648000004734</v>
      </c>
      <c r="G31" s="2">
        <f t="shared" si="1"/>
        <v>2.3937189183605049E-2</v>
      </c>
      <c r="H31" s="3">
        <v>1</v>
      </c>
    </row>
    <row r="32" spans="1:8" x14ac:dyDescent="0.25">
      <c r="A32">
        <v>132</v>
      </c>
      <c r="B32" s="2">
        <v>92340.495024000003</v>
      </c>
      <c r="C32" s="2">
        <v>298715.237976</v>
      </c>
      <c r="D32" s="2">
        <v>928.0672320000001</v>
      </c>
      <c r="E32" s="2">
        <v>928.12099871999999</v>
      </c>
      <c r="F32" s="2">
        <f t="shared" si="0"/>
        <v>5.3766719999885026E-2</v>
      </c>
      <c r="G32" s="2">
        <f t="shared" si="1"/>
        <v>2.8908601795460363E-3</v>
      </c>
      <c r="H32" s="3">
        <v>1</v>
      </c>
    </row>
    <row r="33" spans="1:8" x14ac:dyDescent="0.25">
      <c r="A33">
        <v>133</v>
      </c>
      <c r="B33" s="2">
        <v>95093.028000000006</v>
      </c>
      <c r="C33" s="2">
        <v>299814.86493600003</v>
      </c>
      <c r="D33" s="2">
        <v>903.08887200000004</v>
      </c>
      <c r="E33" s="2">
        <v>903.16775424000002</v>
      </c>
      <c r="F33" s="2">
        <f t="shared" si="0"/>
        <v>7.8882239999984449E-2</v>
      </c>
      <c r="G33" s="2">
        <f t="shared" si="1"/>
        <v>6.2224077874151462E-3</v>
      </c>
      <c r="H33" s="3">
        <v>1</v>
      </c>
    </row>
    <row r="34" spans="1:8" x14ac:dyDescent="0.25">
      <c r="A34">
        <v>134</v>
      </c>
      <c r="B34" s="2">
        <v>96914.424408000006</v>
      </c>
      <c r="C34" s="2">
        <v>300544.25743200001</v>
      </c>
      <c r="D34" s="2">
        <v>886.76988000000006</v>
      </c>
      <c r="E34" s="2">
        <v>886.80636456000002</v>
      </c>
      <c r="F34" s="2">
        <f t="shared" si="0"/>
        <v>3.6484559999962585E-2</v>
      </c>
      <c r="G34" s="2">
        <f t="shared" si="1"/>
        <v>1.3311231183908698E-3</v>
      </c>
      <c r="H34" s="3">
        <v>1</v>
      </c>
    </row>
    <row r="35" spans="1:8" x14ac:dyDescent="0.25">
      <c r="A35">
        <v>135</v>
      </c>
      <c r="B35" s="2">
        <v>95681.09388</v>
      </c>
      <c r="C35" s="2">
        <v>304099.00267200003</v>
      </c>
      <c r="D35" s="2">
        <v>894.69163200000014</v>
      </c>
      <c r="E35" s="2">
        <v>894.77801232000002</v>
      </c>
      <c r="F35" s="2">
        <f t="shared" si="0"/>
        <v>8.638031999987561E-2</v>
      </c>
      <c r="G35" s="2">
        <f t="shared" si="1"/>
        <v>7.4615596832809106E-3</v>
      </c>
      <c r="H35" s="3">
        <v>1</v>
      </c>
    </row>
    <row r="36" spans="1:8" x14ac:dyDescent="0.25">
      <c r="A36">
        <v>136</v>
      </c>
      <c r="B36" s="2">
        <v>88876.098599999998</v>
      </c>
      <c r="C36" s="2">
        <v>301313.24649600004</v>
      </c>
      <c r="D36" s="2">
        <v>906.19783200000006</v>
      </c>
      <c r="E36" s="2">
        <v>906.18122040000003</v>
      </c>
      <c r="F36" s="2">
        <f t="shared" si="0"/>
        <v>-1.6611600000032922E-2</v>
      </c>
      <c r="G36" s="2">
        <f t="shared" si="1"/>
        <v>2.7594525456109376E-4</v>
      </c>
      <c r="H36" s="3">
        <v>1</v>
      </c>
    </row>
    <row r="37" spans="1:8" x14ac:dyDescent="0.25">
      <c r="A37">
        <v>137</v>
      </c>
      <c r="B37" s="2">
        <v>83970.574248000004</v>
      </c>
      <c r="C37" s="2">
        <v>294704.88074400002</v>
      </c>
      <c r="D37" s="2">
        <v>955.42608000000007</v>
      </c>
      <c r="E37" s="2">
        <v>955.37630616000013</v>
      </c>
      <c r="F37" s="2">
        <f t="shared" si="0"/>
        <v>-4.9773839999943448E-2</v>
      </c>
      <c r="G37" s="2">
        <f t="shared" si="1"/>
        <v>2.4774351483399706E-3</v>
      </c>
      <c r="H37" s="3">
        <v>1</v>
      </c>
    </row>
    <row r="38" spans="1:8" x14ac:dyDescent="0.25">
      <c r="A38">
        <v>138</v>
      </c>
      <c r="B38" s="2">
        <v>82450.652472000002</v>
      </c>
      <c r="C38" s="2">
        <v>298184.12702400004</v>
      </c>
      <c r="D38" s="2">
        <v>942.09108000000003</v>
      </c>
      <c r="E38" s="2">
        <v>942.12204768000004</v>
      </c>
      <c r="F38" s="2">
        <f t="shared" si="0"/>
        <v>3.0967680000003384E-2</v>
      </c>
      <c r="G38" s="2">
        <f t="shared" si="1"/>
        <v>9.5899720458260959E-4</v>
      </c>
      <c r="H38" s="3">
        <v>1</v>
      </c>
    </row>
    <row r="39" spans="1:8" x14ac:dyDescent="0.25">
      <c r="A39">
        <v>228</v>
      </c>
      <c r="B39" s="2">
        <v>82552.275840000002</v>
      </c>
      <c r="C39" s="2">
        <v>345679.30356000003</v>
      </c>
      <c r="D39" s="2">
        <v>1505.712</v>
      </c>
      <c r="E39" s="2">
        <v>1505.74208376</v>
      </c>
      <c r="F39" s="2">
        <f t="shared" si="0"/>
        <v>3.0083760000024995E-2</v>
      </c>
      <c r="G39" s="2">
        <f t="shared" si="1"/>
        <v>9.0503261573910386E-4</v>
      </c>
      <c r="H39" s="3">
        <v>1</v>
      </c>
    </row>
    <row r="40" spans="1:8" x14ac:dyDescent="0.25">
      <c r="A40">
        <v>229</v>
      </c>
      <c r="B40" s="2">
        <v>84118.140120000011</v>
      </c>
      <c r="C40" s="2">
        <v>345653.43823200004</v>
      </c>
      <c r="D40" s="2">
        <v>1508.796576</v>
      </c>
      <c r="E40" s="2">
        <v>1508.86853928</v>
      </c>
      <c r="F40" s="2">
        <f t="shared" si="0"/>
        <v>7.196328000009089E-2</v>
      </c>
      <c r="G40" s="2">
        <f t="shared" si="1"/>
        <v>5.1787136683714811E-3</v>
      </c>
      <c r="H40" s="3">
        <v>1</v>
      </c>
    </row>
    <row r="41" spans="1:8" x14ac:dyDescent="0.25">
      <c r="A41">
        <v>230</v>
      </c>
      <c r="B41" s="2">
        <v>82684.659624000007</v>
      </c>
      <c r="C41" s="2">
        <v>348948.94802399998</v>
      </c>
      <c r="D41" s="2">
        <v>1525.0180320000002</v>
      </c>
      <c r="E41" s="2">
        <v>1525.1390071200001</v>
      </c>
      <c r="F41" s="2">
        <f t="shared" si="0"/>
        <v>0.12097511999991184</v>
      </c>
      <c r="G41" s="2">
        <f t="shared" si="1"/>
        <v>1.463497965899307E-2</v>
      </c>
      <c r="H41" s="3">
        <v>1</v>
      </c>
    </row>
    <row r="42" spans="1:8" x14ac:dyDescent="0.25">
      <c r="A42">
        <v>231</v>
      </c>
      <c r="B42" s="2">
        <v>84028.791048000014</v>
      </c>
      <c r="C42" s="2">
        <v>348746.66750400001</v>
      </c>
      <c r="D42" s="2">
        <v>1555.1597039999999</v>
      </c>
      <c r="E42" s="2">
        <v>1555.3721496000001</v>
      </c>
      <c r="F42" s="2">
        <f t="shared" si="0"/>
        <v>0.21244560000013735</v>
      </c>
      <c r="G42" s="2">
        <f t="shared" si="1"/>
        <v>4.5133132959418357E-2</v>
      </c>
      <c r="H42" s="3">
        <v>1</v>
      </c>
    </row>
    <row r="43" spans="1:8" x14ac:dyDescent="0.25">
      <c r="A43">
        <v>232</v>
      </c>
      <c r="B43" s="2">
        <v>85638.442896000008</v>
      </c>
      <c r="C43" s="2">
        <v>348894.952704</v>
      </c>
      <c r="D43" s="2">
        <v>1589.556384</v>
      </c>
      <c r="E43" s="2">
        <v>1589.72655384</v>
      </c>
      <c r="F43" s="2">
        <f t="shared" si="0"/>
        <v>0.17016983999997137</v>
      </c>
      <c r="G43" s="2">
        <f t="shared" si="1"/>
        <v>2.8957774445615855E-2</v>
      </c>
      <c r="H43" s="3">
        <v>1</v>
      </c>
    </row>
    <row r="44" spans="1:8" x14ac:dyDescent="0.25">
      <c r="A44">
        <v>233</v>
      </c>
      <c r="B44" s="2">
        <v>86863.909584000008</v>
      </c>
      <c r="C44" s="2">
        <v>349496.87479200005</v>
      </c>
      <c r="D44" s="2">
        <v>1626.5530080000001</v>
      </c>
      <c r="E44" s="2">
        <v>1626.6240264</v>
      </c>
      <c r="F44" s="2">
        <f t="shared" si="0"/>
        <v>7.1018399999957182E-2</v>
      </c>
      <c r="G44" s="2">
        <f t="shared" si="1"/>
        <v>5.0436131385539181E-3</v>
      </c>
      <c r="H44" s="3">
        <v>1</v>
      </c>
    </row>
    <row r="45" spans="1:8" x14ac:dyDescent="0.25">
      <c r="A45">
        <v>234</v>
      </c>
      <c r="B45" s="2">
        <v>87541.147752000004</v>
      </c>
      <c r="C45" s="2">
        <v>349327.86624</v>
      </c>
      <c r="D45" s="2">
        <v>1621.1489039999999</v>
      </c>
      <c r="E45" s="2">
        <v>1621.3079181600001</v>
      </c>
      <c r="F45" s="2">
        <f t="shared" si="0"/>
        <v>0.15901416000019708</v>
      </c>
      <c r="G45" s="2">
        <f t="shared" si="1"/>
        <v>2.5285503080568279E-2</v>
      </c>
      <c r="H45" s="3">
        <v>1</v>
      </c>
    </row>
    <row r="46" spans="1:8" x14ac:dyDescent="0.25">
      <c r="A46">
        <v>301</v>
      </c>
      <c r="B46" s="2">
        <v>87179.371488000004</v>
      </c>
      <c r="C46" s="2">
        <v>334193.30875200004</v>
      </c>
      <c r="D46" s="2">
        <v>1410.3156960000001</v>
      </c>
      <c r="E46" s="2">
        <v>1410.4848295199999</v>
      </c>
      <c r="F46" s="2">
        <f t="shared" si="0"/>
        <v>0.16913351999983206</v>
      </c>
      <c r="G46" s="2">
        <f t="shared" si="1"/>
        <v>2.8606147587533593E-2</v>
      </c>
      <c r="H46" s="3">
        <v>1</v>
      </c>
    </row>
    <row r="47" spans="1:8" x14ac:dyDescent="0.25">
      <c r="A47">
        <v>302</v>
      </c>
      <c r="B47" s="2">
        <v>88289.898096000004</v>
      </c>
      <c r="C47" s="2">
        <v>335002.18394400005</v>
      </c>
      <c r="D47" s="2">
        <v>1390.6469520000001</v>
      </c>
      <c r="E47" s="2">
        <v>1390.7343381600001</v>
      </c>
      <c r="F47" s="2">
        <f t="shared" si="0"/>
        <v>8.738616000005095E-2</v>
      </c>
      <c r="G47" s="2">
        <f t="shared" si="1"/>
        <v>7.6363409595545046E-3</v>
      </c>
      <c r="H47" s="3">
        <v>1</v>
      </c>
    </row>
    <row r="48" spans="1:8" x14ac:dyDescent="0.25">
      <c r="A48">
        <v>303</v>
      </c>
      <c r="B48" s="2">
        <v>88986.826344000016</v>
      </c>
      <c r="C48" s="2">
        <v>336242.03719200002</v>
      </c>
      <c r="D48" s="2">
        <v>1373.7061679999999</v>
      </c>
      <c r="E48" s="2">
        <v>1373.7892564800002</v>
      </c>
      <c r="F48" s="2">
        <f t="shared" si="0"/>
        <v>8.3088480000242271E-2</v>
      </c>
      <c r="G48" s="2">
        <f t="shared" si="1"/>
        <v>6.9036955087506601E-3</v>
      </c>
      <c r="H48" s="3">
        <v>1</v>
      </c>
    </row>
    <row r="49" spans="1:8" x14ac:dyDescent="0.25">
      <c r="A49">
        <v>304</v>
      </c>
      <c r="B49" s="2">
        <v>90071.777184000006</v>
      </c>
      <c r="C49" s="2">
        <v>337176.66067199997</v>
      </c>
      <c r="D49" s="2">
        <v>1356.7440480000002</v>
      </c>
      <c r="E49" s="2">
        <v>1356.9130291200001</v>
      </c>
      <c r="F49" s="2">
        <f t="shared" si="0"/>
        <v>0.16898111999989851</v>
      </c>
      <c r="G49" s="2">
        <f t="shared" si="1"/>
        <v>2.85546189164201E-2</v>
      </c>
      <c r="H49" s="3">
        <v>1</v>
      </c>
    </row>
    <row r="50" spans="1:8" x14ac:dyDescent="0.25">
      <c r="A50">
        <v>305</v>
      </c>
      <c r="B50" s="2">
        <v>91274.399111999999</v>
      </c>
      <c r="C50" s="2">
        <v>338243.44543200004</v>
      </c>
      <c r="D50" s="2">
        <v>1342.5678</v>
      </c>
      <c r="E50" s="2">
        <v>1342.7392500000001</v>
      </c>
      <c r="F50" s="2">
        <f t="shared" si="0"/>
        <v>0.17145000000004984</v>
      </c>
      <c r="G50" s="2">
        <f t="shared" si="1"/>
        <v>2.939510250001709E-2</v>
      </c>
      <c r="H50" s="3">
        <v>1</v>
      </c>
    </row>
    <row r="51" spans="1:8" x14ac:dyDescent="0.25">
      <c r="A51">
        <v>306</v>
      </c>
      <c r="B51" s="2">
        <v>93521.634648000007</v>
      </c>
      <c r="C51" s="2">
        <v>340278.02505599998</v>
      </c>
      <c r="D51" s="2">
        <v>1310.5546560000003</v>
      </c>
      <c r="E51" s="2">
        <v>1310.7059892000002</v>
      </c>
      <c r="F51" s="2">
        <f t="shared" si="0"/>
        <v>0.15133319999995365</v>
      </c>
      <c r="G51" s="2">
        <f t="shared" si="1"/>
        <v>2.2901737422225971E-2</v>
      </c>
      <c r="H51" s="3">
        <v>1</v>
      </c>
    </row>
    <row r="52" spans="1:8" x14ac:dyDescent="0.25">
      <c r="A52">
        <v>307</v>
      </c>
      <c r="B52" s="2">
        <v>92245.379136000003</v>
      </c>
      <c r="C52" s="2">
        <v>339254.41521599999</v>
      </c>
      <c r="D52" s="2">
        <v>1311.8378640000001</v>
      </c>
      <c r="E52" s="2">
        <v>1312.0393063200002</v>
      </c>
      <c r="F52" s="2">
        <f t="shared" si="0"/>
        <v>0.20144232000006923</v>
      </c>
      <c r="G52" s="2">
        <f t="shared" si="1"/>
        <v>4.057900828701029E-2</v>
      </c>
      <c r="H52" s="3">
        <v>1</v>
      </c>
    </row>
    <row r="53" spans="1:8" x14ac:dyDescent="0.25">
      <c r="A53">
        <v>4001</v>
      </c>
      <c r="B53" s="2">
        <v>143183.506368</v>
      </c>
      <c r="C53" s="2">
        <v>298508.77864800004</v>
      </c>
      <c r="D53" s="2">
        <v>694.11494400000015</v>
      </c>
      <c r="E53" s="2">
        <v>694.14240648000009</v>
      </c>
      <c r="F53" s="2">
        <f t="shared" si="0"/>
        <v>2.7462479999940115E-2</v>
      </c>
      <c r="G53" s="2">
        <f t="shared" si="1"/>
        <v>7.5418780774711076E-4</v>
      </c>
      <c r="H53" s="3">
        <v>1</v>
      </c>
    </row>
    <row r="54" spans="1:8" x14ac:dyDescent="0.25">
      <c r="A54">
        <v>4002</v>
      </c>
      <c r="B54" s="2">
        <v>146605.07534400001</v>
      </c>
      <c r="C54" s="2">
        <v>296601.17565599998</v>
      </c>
      <c r="D54" s="2">
        <v>681.13046399999996</v>
      </c>
      <c r="E54" s="2">
        <v>681.13692576000005</v>
      </c>
      <c r="F54" s="2">
        <f t="shared" si="0"/>
        <v>6.4617600000929087E-3</v>
      </c>
      <c r="G54" s="2">
        <f t="shared" si="1"/>
        <v>4.1754342298800707E-5</v>
      </c>
      <c r="H54" s="3">
        <v>1</v>
      </c>
    </row>
    <row r="55" spans="1:8" x14ac:dyDescent="0.25">
      <c r="A55">
        <v>4003</v>
      </c>
      <c r="B55" s="2">
        <v>146631.236328</v>
      </c>
      <c r="C55" s="2">
        <v>296542.92837600003</v>
      </c>
      <c r="D55" s="2">
        <v>680.90186399999993</v>
      </c>
      <c r="E55" s="2">
        <v>680.89265904000013</v>
      </c>
      <c r="F55" s="2">
        <f t="shared" si="0"/>
        <v>-9.2049599998063059E-3</v>
      </c>
      <c r="G55" s="2">
        <f t="shared" si="1"/>
        <v>8.4731288598034101E-5</v>
      </c>
      <c r="H55" s="3">
        <v>1</v>
      </c>
    </row>
    <row r="56" spans="1:8" x14ac:dyDescent="0.25">
      <c r="A56">
        <v>4004</v>
      </c>
      <c r="B56" s="2">
        <v>144659.75640000001</v>
      </c>
      <c r="C56" s="2">
        <v>293483.97386400006</v>
      </c>
      <c r="D56" s="2">
        <v>709.02271200000007</v>
      </c>
      <c r="E56" s="2">
        <v>709.05462455999998</v>
      </c>
      <c r="F56" s="2">
        <f t="shared" si="0"/>
        <v>3.1912559999909718E-2</v>
      </c>
      <c r="G56" s="2">
        <f t="shared" si="1"/>
        <v>1.0184114857478377E-3</v>
      </c>
      <c r="H56" s="3">
        <v>1</v>
      </c>
    </row>
    <row r="57" spans="1:8" x14ac:dyDescent="0.25">
      <c r="A57">
        <v>4005</v>
      </c>
      <c r="B57" s="2">
        <v>142028.52163200002</v>
      </c>
      <c r="C57" s="2">
        <v>294635.25527999998</v>
      </c>
      <c r="D57" s="2">
        <v>725.52763200000004</v>
      </c>
      <c r="E57" s="2">
        <v>725.55597840000007</v>
      </c>
      <c r="F57" s="2">
        <f t="shared" si="0"/>
        <v>2.834640000003219E-2</v>
      </c>
      <c r="G57" s="2">
        <f t="shared" si="1"/>
        <v>8.03518392961825E-4</v>
      </c>
      <c r="H57" s="3">
        <v>1</v>
      </c>
    </row>
    <row r="58" spans="1:8" x14ac:dyDescent="0.25">
      <c r="A58">
        <v>4006</v>
      </c>
      <c r="B58" s="2">
        <v>135875.57584800001</v>
      </c>
      <c r="C58" s="2">
        <v>290218.36800000002</v>
      </c>
      <c r="D58" s="2">
        <v>964.39024800000016</v>
      </c>
      <c r="E58" s="2">
        <v>964.41908208000007</v>
      </c>
      <c r="F58" s="2">
        <f t="shared" si="0"/>
        <v>2.88340799999105E-2</v>
      </c>
      <c r="G58" s="2">
        <f t="shared" si="1"/>
        <v>8.3140416944123871E-4</v>
      </c>
      <c r="H58" s="3">
        <v>1</v>
      </c>
    </row>
    <row r="59" spans="1:8" x14ac:dyDescent="0.25">
      <c r="A59">
        <v>4007</v>
      </c>
      <c r="B59" s="2">
        <v>138946.02132</v>
      </c>
      <c r="C59" s="2">
        <v>296908.996224</v>
      </c>
      <c r="D59" s="2">
        <v>733.52253600000006</v>
      </c>
      <c r="E59" s="2">
        <v>733.57785720000004</v>
      </c>
      <c r="F59" s="2">
        <f t="shared" si="0"/>
        <v>5.5321199999980308E-2</v>
      </c>
      <c r="G59" s="2">
        <f t="shared" si="1"/>
        <v>3.0604351694378212E-3</v>
      </c>
      <c r="H59" s="3">
        <v>1</v>
      </c>
    </row>
    <row r="60" spans="1:8" x14ac:dyDescent="0.25">
      <c r="A60">
        <v>4008</v>
      </c>
      <c r="B60" s="2">
        <v>137837.155872</v>
      </c>
      <c r="C60" s="2">
        <v>301541.94098399999</v>
      </c>
      <c r="D60" s="2">
        <v>715.10956799999997</v>
      </c>
      <c r="E60" s="2">
        <v>715.0887806400001</v>
      </c>
      <c r="F60" s="2">
        <f t="shared" si="0"/>
        <v>-2.0787359999872024E-2</v>
      </c>
      <c r="G60" s="2">
        <f t="shared" si="1"/>
        <v>4.3211433576427943E-4</v>
      </c>
      <c r="H60" s="3">
        <v>1</v>
      </c>
    </row>
    <row r="61" spans="1:8" x14ac:dyDescent="0.25">
      <c r="A61">
        <v>4009</v>
      </c>
      <c r="B61" s="2">
        <v>137328.67632000003</v>
      </c>
      <c r="C61" s="2">
        <v>302478.55480799999</v>
      </c>
      <c r="D61" s="2">
        <v>726.51518399999998</v>
      </c>
      <c r="E61" s="2">
        <v>726.56940792</v>
      </c>
      <c r="F61" s="2">
        <f t="shared" si="0"/>
        <v>5.4223920000026737E-2</v>
      </c>
      <c r="G61" s="2">
        <f t="shared" si="1"/>
        <v>2.9402335001692996E-3</v>
      </c>
      <c r="H61" s="3">
        <v>1</v>
      </c>
    </row>
    <row r="62" spans="1:8" x14ac:dyDescent="0.25">
      <c r="A62">
        <v>4010</v>
      </c>
      <c r="B62" s="2">
        <v>137158.01270399999</v>
      </c>
      <c r="C62" s="2">
        <v>306093.18715200003</v>
      </c>
      <c r="D62" s="2">
        <v>753.53570400000001</v>
      </c>
      <c r="E62" s="2">
        <v>753.64780944000006</v>
      </c>
      <c r="F62" s="2">
        <f t="shared" si="0"/>
        <v>0.11210544000005029</v>
      </c>
      <c r="G62" s="2">
        <f t="shared" si="1"/>
        <v>1.2567629677604877E-2</v>
      </c>
      <c r="H62" s="3">
        <v>1</v>
      </c>
    </row>
    <row r="63" spans="1:8" x14ac:dyDescent="0.25">
      <c r="A63">
        <v>4011</v>
      </c>
      <c r="B63" s="2">
        <v>134415.81244800001</v>
      </c>
      <c r="C63" s="2">
        <v>303351.64221600001</v>
      </c>
      <c r="D63" s="2">
        <v>738.05186400000002</v>
      </c>
      <c r="E63" s="2">
        <v>738.06338544000005</v>
      </c>
      <c r="F63" s="2">
        <f t="shared" si="0"/>
        <v>1.1521440000024086E-2</v>
      </c>
      <c r="G63" s="2">
        <f t="shared" si="1"/>
        <v>1.32743579674155E-4</v>
      </c>
      <c r="H63" s="3">
        <v>1</v>
      </c>
    </row>
    <row r="64" spans="1:8" x14ac:dyDescent="0.25">
      <c r="A64">
        <v>4012</v>
      </c>
      <c r="B64" s="2">
        <v>129303.039336</v>
      </c>
      <c r="C64" s="2">
        <v>303202.19572800002</v>
      </c>
      <c r="D64" s="2">
        <v>758.90932800000007</v>
      </c>
      <c r="E64" s="2">
        <v>758.97290928000007</v>
      </c>
      <c r="F64" s="2">
        <f t="shared" si="0"/>
        <v>6.3581279999993967E-2</v>
      </c>
      <c r="G64" s="2">
        <f t="shared" si="1"/>
        <v>4.0425791664376329E-3</v>
      </c>
      <c r="H64" s="3">
        <v>1</v>
      </c>
    </row>
    <row r="65" spans="1:8" x14ac:dyDescent="0.25">
      <c r="A65">
        <v>4013</v>
      </c>
      <c r="B65" s="2">
        <v>128554.669992</v>
      </c>
      <c r="C65" s="2">
        <v>297640.30895999999</v>
      </c>
      <c r="D65" s="2">
        <v>762.67665599999998</v>
      </c>
      <c r="E65" s="2">
        <v>762.7385913600001</v>
      </c>
      <c r="F65" s="2">
        <f t="shared" si="0"/>
        <v>6.1935360000120454E-2</v>
      </c>
      <c r="G65" s="2">
        <f t="shared" si="1"/>
        <v>3.8359888183445209E-3</v>
      </c>
      <c r="H65" s="3">
        <v>1</v>
      </c>
    </row>
    <row r="66" spans="1:8" x14ac:dyDescent="0.25">
      <c r="A66">
        <v>4014</v>
      </c>
      <c r="B66" s="2">
        <v>128563.341552</v>
      </c>
      <c r="C66" s="2">
        <v>297592.84550400003</v>
      </c>
      <c r="D66" s="2">
        <v>763.10642400000006</v>
      </c>
      <c r="E66" s="2">
        <v>763.19286527999998</v>
      </c>
      <c r="F66" s="2">
        <f t="shared" si="0"/>
        <v>8.6441279999917242E-2</v>
      </c>
      <c r="G66" s="2">
        <f t="shared" si="1"/>
        <v>7.4720948880240929E-3</v>
      </c>
      <c r="H66" s="3">
        <v>1</v>
      </c>
    </row>
    <row r="67" spans="1:8" x14ac:dyDescent="0.25">
      <c r="A67">
        <v>4017</v>
      </c>
      <c r="B67" s="2">
        <v>145694.57068800001</v>
      </c>
      <c r="C67" s="2">
        <v>316313.77428000001</v>
      </c>
      <c r="D67" s="2">
        <v>832.18629600000008</v>
      </c>
      <c r="E67" s="2">
        <v>832.18629600000008</v>
      </c>
      <c r="F67" s="2">
        <f t="shared" si="0"/>
        <v>0</v>
      </c>
      <c r="G67" s="2">
        <f t="shared" si="1"/>
        <v>0</v>
      </c>
      <c r="H67" s="3">
        <v>1</v>
      </c>
    </row>
    <row r="68" spans="1:8" x14ac:dyDescent="0.25">
      <c r="A68">
        <v>4018</v>
      </c>
      <c r="B68" s="2">
        <v>146983.72838400002</v>
      </c>
      <c r="C68" s="2">
        <v>313712.187408</v>
      </c>
      <c r="D68" s="2">
        <v>885.14224800000011</v>
      </c>
      <c r="E68" s="2">
        <v>885.22414776000005</v>
      </c>
      <c r="F68" s="2">
        <f t="shared" si="0"/>
        <v>8.1899759999942034E-2</v>
      </c>
      <c r="G68" s="2">
        <f t="shared" si="1"/>
        <v>6.707570688048105E-3</v>
      </c>
      <c r="H68" s="3">
        <v>1</v>
      </c>
    </row>
    <row r="69" spans="1:8" x14ac:dyDescent="0.25">
      <c r="A69">
        <v>4019</v>
      </c>
      <c r="B69" s="2">
        <v>143810.708568</v>
      </c>
      <c r="C69" s="2">
        <v>310068.25159200002</v>
      </c>
      <c r="D69" s="2">
        <v>804.08068800000001</v>
      </c>
      <c r="E69" s="2">
        <v>804.14530560000003</v>
      </c>
      <c r="F69" s="2">
        <f t="shared" si="0"/>
        <v>6.4617600000019593E-2</v>
      </c>
      <c r="G69" s="2">
        <f t="shared" si="1"/>
        <v>4.1754342297625324E-3</v>
      </c>
      <c r="H69" s="3">
        <v>1</v>
      </c>
    </row>
    <row r="70" spans="1:8" x14ac:dyDescent="0.25">
      <c r="A70">
        <v>4020</v>
      </c>
      <c r="B70" s="2">
        <v>140234.14879199999</v>
      </c>
      <c r="C70" s="2">
        <v>309146.38704</v>
      </c>
      <c r="D70" s="2">
        <v>740.58170400000006</v>
      </c>
      <c r="E70" s="2">
        <v>740.64641304000008</v>
      </c>
      <c r="F70" s="2">
        <f t="shared" si="0"/>
        <v>6.4709040000025198E-2</v>
      </c>
      <c r="G70" s="2">
        <f t="shared" si="1"/>
        <v>4.1872598577248612E-3</v>
      </c>
      <c r="H70" s="3">
        <v>1</v>
      </c>
    </row>
    <row r="71" spans="1:8" x14ac:dyDescent="0.25">
      <c r="A71">
        <v>4021</v>
      </c>
      <c r="B71" s="2">
        <v>140034.693768</v>
      </c>
      <c r="C71" s="2">
        <v>311595.23253600002</v>
      </c>
      <c r="D71" s="2">
        <v>750.58524000000011</v>
      </c>
      <c r="E71" s="2">
        <v>750.61474464000003</v>
      </c>
      <c r="F71" s="2">
        <f t="shared" si="0"/>
        <v>2.9504639999913707E-2</v>
      </c>
      <c r="G71" s="2">
        <f t="shared" si="1"/>
        <v>8.7052378152450787E-4</v>
      </c>
      <c r="H71" s="3">
        <v>1</v>
      </c>
    </row>
    <row r="72" spans="1:8" x14ac:dyDescent="0.25">
      <c r="A72">
        <v>4022</v>
      </c>
      <c r="B72" s="2">
        <v>144083.07175200002</v>
      </c>
      <c r="C72" s="2">
        <v>316050.402696</v>
      </c>
      <c r="D72" s="2">
        <v>804.16908000000001</v>
      </c>
      <c r="E72" s="2">
        <v>804.16908000000001</v>
      </c>
      <c r="F72" s="2">
        <f t="shared" ref="F72:F135" si="2">E72-D72</f>
        <v>0</v>
      </c>
      <c r="G72" s="2">
        <f t="shared" ref="G72:G135" si="3">F72*F72</f>
        <v>0</v>
      </c>
      <c r="H72" s="3">
        <v>1</v>
      </c>
    </row>
    <row r="73" spans="1:8" x14ac:dyDescent="0.25">
      <c r="A73">
        <v>4024</v>
      </c>
      <c r="B73" s="2">
        <v>138935.133864</v>
      </c>
      <c r="C73" s="2">
        <v>315124.05148800003</v>
      </c>
      <c r="D73" s="2">
        <v>774.54861600000004</v>
      </c>
      <c r="E73" s="2">
        <v>774.64761504000001</v>
      </c>
      <c r="F73" s="2">
        <f t="shared" si="2"/>
        <v>9.8999039999966953E-2</v>
      </c>
      <c r="G73" s="2">
        <f t="shared" si="3"/>
        <v>9.8008099209150566E-3</v>
      </c>
      <c r="H73" s="3">
        <v>1</v>
      </c>
    </row>
    <row r="74" spans="1:8" x14ac:dyDescent="0.25">
      <c r="A74">
        <v>4025</v>
      </c>
      <c r="B74" s="2">
        <v>139052.73484800002</v>
      </c>
      <c r="C74" s="2">
        <v>315119.21431200003</v>
      </c>
      <c r="D74" s="2">
        <v>773.454384</v>
      </c>
      <c r="E74" s="2">
        <v>773.55374879999999</v>
      </c>
      <c r="F74" s="2">
        <f t="shared" si="2"/>
        <v>9.9364799999989373E-2</v>
      </c>
      <c r="G74" s="2">
        <f t="shared" si="3"/>
        <v>9.8733634790378888E-3</v>
      </c>
      <c r="H74" s="3">
        <v>1</v>
      </c>
    </row>
    <row r="75" spans="1:8" x14ac:dyDescent="0.25">
      <c r="A75">
        <v>4026</v>
      </c>
      <c r="B75" s="2">
        <v>137426.27327999999</v>
      </c>
      <c r="C75" s="2">
        <v>310204.60996800003</v>
      </c>
      <c r="D75" s="2">
        <v>763.79222400000003</v>
      </c>
      <c r="E75" s="2">
        <v>763.91996568000013</v>
      </c>
      <c r="F75" s="2">
        <f t="shared" si="2"/>
        <v>0.12774168000009922</v>
      </c>
      <c r="G75" s="2">
        <f t="shared" si="3"/>
        <v>1.631793680924775E-2</v>
      </c>
      <c r="H75" s="3">
        <v>1</v>
      </c>
    </row>
    <row r="76" spans="1:8" x14ac:dyDescent="0.25">
      <c r="A76">
        <v>4027</v>
      </c>
      <c r="B76" s="2">
        <v>133974.55043999999</v>
      </c>
      <c r="C76" s="2">
        <v>312735.09004800004</v>
      </c>
      <c r="D76" s="2">
        <v>796.725864</v>
      </c>
      <c r="E76" s="2">
        <v>796.77691800000002</v>
      </c>
      <c r="F76" s="2">
        <f t="shared" si="2"/>
        <v>5.1054000000021915E-2</v>
      </c>
      <c r="G76" s="2">
        <f t="shared" si="3"/>
        <v>2.6065109160022379E-3</v>
      </c>
      <c r="H76" s="3">
        <v>1</v>
      </c>
    </row>
    <row r="77" spans="1:8" x14ac:dyDescent="0.25">
      <c r="A77">
        <v>4028</v>
      </c>
      <c r="B77" s="2">
        <v>132061.47323999999</v>
      </c>
      <c r="C77" s="2">
        <v>316879.04721600004</v>
      </c>
      <c r="D77" s="2">
        <v>822.47841600000004</v>
      </c>
      <c r="E77" s="2">
        <v>822.47841600000004</v>
      </c>
      <c r="F77" s="2">
        <f t="shared" si="2"/>
        <v>0</v>
      </c>
      <c r="G77" s="2">
        <f t="shared" si="3"/>
        <v>0</v>
      </c>
      <c r="H77" s="3">
        <v>1</v>
      </c>
    </row>
    <row r="78" spans="1:8" x14ac:dyDescent="0.25">
      <c r="A78">
        <v>4029</v>
      </c>
      <c r="B78" s="2">
        <v>132576.743736</v>
      </c>
      <c r="C78" s="2">
        <v>320999.818248</v>
      </c>
      <c r="D78" s="2">
        <v>871.09401600000001</v>
      </c>
      <c r="E78" s="2">
        <v>871.21880112000008</v>
      </c>
      <c r="F78" s="2">
        <f t="shared" si="2"/>
        <v>0.12478512000006958</v>
      </c>
      <c r="G78" s="2">
        <f t="shared" si="3"/>
        <v>1.5571326173431765E-2</v>
      </c>
      <c r="H78" s="3">
        <v>1</v>
      </c>
    </row>
    <row r="79" spans="1:8" x14ac:dyDescent="0.25">
      <c r="A79">
        <v>4030</v>
      </c>
      <c r="B79" s="2">
        <v>133725.45568800002</v>
      </c>
      <c r="C79" s="2">
        <v>324480.55804800004</v>
      </c>
      <c r="D79" s="2">
        <v>885.10872000000006</v>
      </c>
      <c r="E79" s="2">
        <v>885.12261888</v>
      </c>
      <c r="F79" s="2">
        <f t="shared" si="2"/>
        <v>1.3898879999942437E-2</v>
      </c>
      <c r="G79" s="2">
        <f t="shared" si="3"/>
        <v>1.931788652527999E-4</v>
      </c>
      <c r="H79" s="3">
        <v>1</v>
      </c>
    </row>
    <row r="80" spans="1:8" x14ac:dyDescent="0.25">
      <c r="A80">
        <v>4031</v>
      </c>
      <c r="B80" s="2">
        <v>135988.56520800001</v>
      </c>
      <c r="C80" s="2">
        <v>326048.14140000002</v>
      </c>
      <c r="D80" s="2">
        <v>841.863696</v>
      </c>
      <c r="E80" s="2">
        <v>841.87354103999996</v>
      </c>
      <c r="F80" s="2">
        <f t="shared" si="2"/>
        <v>9.8450399999592264E-3</v>
      </c>
      <c r="G80" s="2">
        <f t="shared" si="3"/>
        <v>9.6924812600797166E-5</v>
      </c>
      <c r="H80" s="3">
        <v>1</v>
      </c>
    </row>
    <row r="81" spans="1:8" x14ac:dyDescent="0.25">
      <c r="A81">
        <v>4034</v>
      </c>
      <c r="B81" s="2">
        <v>135241.561368</v>
      </c>
      <c r="C81" s="2">
        <v>315689.77552800003</v>
      </c>
      <c r="D81" s="2">
        <v>798.82898399999999</v>
      </c>
      <c r="E81" s="2">
        <v>798.89165088000004</v>
      </c>
      <c r="F81" s="2">
        <f t="shared" si="2"/>
        <v>6.2666880000051606E-2</v>
      </c>
      <c r="G81" s="2">
        <f t="shared" si="3"/>
        <v>3.9271378489408679E-3</v>
      </c>
      <c r="H81" s="3">
        <v>1</v>
      </c>
    </row>
    <row r="82" spans="1:8" x14ac:dyDescent="0.25">
      <c r="A82">
        <v>4035</v>
      </c>
      <c r="B82" s="2">
        <v>135202.95235199999</v>
      </c>
      <c r="C82" s="2">
        <v>315780.672984</v>
      </c>
      <c r="D82" s="2">
        <v>798.87775199999999</v>
      </c>
      <c r="E82" s="2">
        <v>798.91030463999994</v>
      </c>
      <c r="F82" s="2">
        <f t="shared" si="2"/>
        <v>3.2552639999948951E-2</v>
      </c>
      <c r="G82" s="2">
        <f t="shared" si="3"/>
        <v>1.0596743709662764E-3</v>
      </c>
      <c r="H82" s="3">
        <v>1</v>
      </c>
    </row>
    <row r="83" spans="1:8" x14ac:dyDescent="0.25">
      <c r="A83">
        <v>4036</v>
      </c>
      <c r="B83" s="2">
        <v>137666.69037600001</v>
      </c>
      <c r="C83" s="2">
        <v>318164.98317600001</v>
      </c>
      <c r="D83" s="2">
        <v>791.68142400000011</v>
      </c>
      <c r="E83" s="2">
        <v>791.73759863999999</v>
      </c>
      <c r="F83" s="2">
        <f t="shared" si="2"/>
        <v>5.6174639999881038E-2</v>
      </c>
      <c r="G83" s="2">
        <f t="shared" si="3"/>
        <v>3.1555901791162346E-3</v>
      </c>
      <c r="H83" s="3">
        <v>1</v>
      </c>
    </row>
    <row r="84" spans="1:8" x14ac:dyDescent="0.25">
      <c r="A84">
        <v>4037</v>
      </c>
      <c r="B84" s="2">
        <v>139210.97176799999</v>
      </c>
      <c r="C84" s="2">
        <v>322795.99245600001</v>
      </c>
      <c r="D84" s="2">
        <v>798.27120000000002</v>
      </c>
      <c r="E84" s="2">
        <v>798.33938376000003</v>
      </c>
      <c r="F84" s="2">
        <f t="shared" si="2"/>
        <v>6.8183760000010807E-2</v>
      </c>
      <c r="G84" s="2">
        <f t="shared" si="3"/>
        <v>4.6490251277390739E-3</v>
      </c>
      <c r="H84" s="3">
        <v>1</v>
      </c>
    </row>
    <row r="85" spans="1:8" x14ac:dyDescent="0.25">
      <c r="A85">
        <v>4038</v>
      </c>
      <c r="B85" s="2">
        <v>139223.169864</v>
      </c>
      <c r="C85" s="2">
        <v>322849.95120000001</v>
      </c>
      <c r="D85" s="2">
        <v>798.1401360000001</v>
      </c>
      <c r="E85" s="2">
        <v>798.19030608000003</v>
      </c>
      <c r="F85" s="2">
        <f t="shared" si="2"/>
        <v>5.017007999992984E-2</v>
      </c>
      <c r="G85" s="2">
        <f t="shared" si="3"/>
        <v>2.5170369271993601E-3</v>
      </c>
      <c r="H85" s="3">
        <v>1</v>
      </c>
    </row>
    <row r="86" spans="1:8" x14ac:dyDescent="0.25">
      <c r="A86">
        <v>4039</v>
      </c>
      <c r="B86" s="2">
        <v>140002.34839200001</v>
      </c>
      <c r="C86" s="2">
        <v>328099.04001599998</v>
      </c>
      <c r="D86" s="2">
        <v>858.990408</v>
      </c>
      <c r="E86" s="2">
        <v>858.96495719999996</v>
      </c>
      <c r="F86" s="2">
        <f t="shared" si="2"/>
        <v>-2.5450800000044183E-2</v>
      </c>
      <c r="G86" s="2">
        <f t="shared" si="3"/>
        <v>6.4774322064224893E-4</v>
      </c>
      <c r="H86" s="3">
        <v>1</v>
      </c>
    </row>
    <row r="87" spans="1:8" x14ac:dyDescent="0.25">
      <c r="A87">
        <v>4040</v>
      </c>
      <c r="B87" s="2">
        <v>142732.17681599999</v>
      </c>
      <c r="C87" s="2">
        <v>325207.87180800003</v>
      </c>
      <c r="D87" s="2">
        <v>839.58684000000005</v>
      </c>
      <c r="E87" s="2">
        <v>839.64466056000003</v>
      </c>
      <c r="F87" s="2">
        <f t="shared" si="2"/>
        <v>5.7820559999981924E-2</v>
      </c>
      <c r="G87" s="2">
        <f t="shared" si="3"/>
        <v>3.3432171587115095E-3</v>
      </c>
      <c r="H87" s="3">
        <v>1</v>
      </c>
    </row>
    <row r="88" spans="1:8" x14ac:dyDescent="0.25">
      <c r="A88">
        <v>4041</v>
      </c>
      <c r="B88" s="2">
        <v>142624.31114400001</v>
      </c>
      <c r="C88" s="2">
        <v>325164.20616</v>
      </c>
      <c r="D88" s="2">
        <v>838.10856000000001</v>
      </c>
      <c r="E88" s="2">
        <v>838.19143512000005</v>
      </c>
      <c r="F88" s="2">
        <f t="shared" si="2"/>
        <v>8.2875120000039715E-2</v>
      </c>
      <c r="G88" s="2">
        <f t="shared" si="3"/>
        <v>6.8682855150209825E-3</v>
      </c>
      <c r="H88" s="3">
        <v>1</v>
      </c>
    </row>
    <row r="89" spans="1:8" x14ac:dyDescent="0.25">
      <c r="A89">
        <v>4042</v>
      </c>
      <c r="B89" s="2">
        <v>146231.21376000001</v>
      </c>
      <c r="C89" s="2">
        <v>326835.14414400002</v>
      </c>
      <c r="D89" s="2">
        <v>1143.7955280000001</v>
      </c>
      <c r="E89" s="2">
        <v>1143.9013850400002</v>
      </c>
      <c r="F89" s="2">
        <f t="shared" si="2"/>
        <v>0.10585704000004625</v>
      </c>
      <c r="G89" s="2">
        <f t="shared" si="3"/>
        <v>1.1205712917571393E-2</v>
      </c>
      <c r="H89" s="3">
        <v>1</v>
      </c>
    </row>
    <row r="90" spans="1:8" x14ac:dyDescent="0.25">
      <c r="A90">
        <v>4043</v>
      </c>
      <c r="B90" s="2">
        <v>144930.70226399999</v>
      </c>
      <c r="C90" s="2">
        <v>321080.37384000001</v>
      </c>
      <c r="D90" s="2">
        <v>850.67241600000011</v>
      </c>
      <c r="E90" s="2">
        <v>850.67134920000001</v>
      </c>
      <c r="F90" s="2">
        <f t="shared" si="2"/>
        <v>-1.0668000001032851E-3</v>
      </c>
      <c r="G90" s="2">
        <f t="shared" si="3"/>
        <v>1.1380622402203692E-6</v>
      </c>
      <c r="H90" s="3">
        <v>1</v>
      </c>
    </row>
    <row r="91" spans="1:8" x14ac:dyDescent="0.25">
      <c r="A91">
        <v>4044</v>
      </c>
      <c r="B91" s="2">
        <v>145477.63843200001</v>
      </c>
      <c r="C91" s="2">
        <v>319422.28012800001</v>
      </c>
      <c r="D91" s="2">
        <v>855.84182400000009</v>
      </c>
      <c r="E91" s="2">
        <v>855.96941328000003</v>
      </c>
      <c r="F91" s="2">
        <f t="shared" si="2"/>
        <v>0.1275892799999383</v>
      </c>
      <c r="G91" s="2">
        <f t="shared" si="3"/>
        <v>1.6279024370902655E-2</v>
      </c>
      <c r="H91" s="3">
        <v>1</v>
      </c>
    </row>
    <row r="92" spans="1:8" x14ac:dyDescent="0.25">
      <c r="A92">
        <v>4045</v>
      </c>
      <c r="B92" s="2">
        <v>142607.74221600001</v>
      </c>
      <c r="C92" s="2">
        <v>319668.82370400004</v>
      </c>
      <c r="D92" s="2">
        <v>797.64940800000011</v>
      </c>
      <c r="E92" s="2">
        <v>797.72746728000004</v>
      </c>
      <c r="F92" s="2">
        <f t="shared" si="2"/>
        <v>7.8059279999934006E-2</v>
      </c>
      <c r="G92" s="2">
        <f t="shared" si="3"/>
        <v>6.0932511941080968E-3</v>
      </c>
      <c r="H92" s="3">
        <v>1</v>
      </c>
    </row>
    <row r="93" spans="1:8" x14ac:dyDescent="0.25">
      <c r="A93">
        <v>4046</v>
      </c>
      <c r="B93" s="2">
        <v>142750.96163999999</v>
      </c>
      <c r="C93" s="2">
        <v>319732.33488000004</v>
      </c>
      <c r="D93" s="2">
        <v>796.62832800000012</v>
      </c>
      <c r="E93" s="2">
        <v>796.72132248000014</v>
      </c>
      <c r="F93" s="2">
        <f t="shared" si="2"/>
        <v>9.2994480000015756E-2</v>
      </c>
      <c r="G93" s="2">
        <f t="shared" si="3"/>
        <v>8.6479733104733308E-3</v>
      </c>
      <c r="H93" s="3">
        <v>1</v>
      </c>
    </row>
    <row r="94" spans="1:8" x14ac:dyDescent="0.25">
      <c r="A94">
        <v>4047</v>
      </c>
      <c r="B94" s="2">
        <v>142647.22296000001</v>
      </c>
      <c r="C94" s="2">
        <v>319842.16651200003</v>
      </c>
      <c r="D94" s="2">
        <v>801.45940800000005</v>
      </c>
      <c r="E94" s="2">
        <v>801.53134080000007</v>
      </c>
      <c r="F94" s="2">
        <f t="shared" si="2"/>
        <v>7.1932800000013231E-2</v>
      </c>
      <c r="G94" s="2">
        <f t="shared" si="3"/>
        <v>5.1743277158419034E-3</v>
      </c>
      <c r="H94" s="3">
        <v>1</v>
      </c>
    </row>
    <row r="95" spans="1:8" x14ac:dyDescent="0.25">
      <c r="A95">
        <v>4048</v>
      </c>
      <c r="B95" s="2">
        <v>134330.15755199999</v>
      </c>
      <c r="C95" s="2">
        <v>309626.63296800002</v>
      </c>
      <c r="D95" s="2">
        <v>775.53007200000002</v>
      </c>
      <c r="E95" s="2">
        <v>775.53141312000002</v>
      </c>
      <c r="F95" s="2">
        <f t="shared" si="2"/>
        <v>1.3411200000064127E-3</v>
      </c>
      <c r="G95" s="2">
        <f t="shared" si="3"/>
        <v>1.7986028544172006E-6</v>
      </c>
      <c r="H95" s="3">
        <v>1</v>
      </c>
    </row>
    <row r="96" spans="1:8" x14ac:dyDescent="0.25">
      <c r="A96">
        <v>4049</v>
      </c>
      <c r="B96" s="2">
        <v>136375.25887200001</v>
      </c>
      <c r="C96" s="2">
        <v>307405.61327999999</v>
      </c>
      <c r="D96" s="2">
        <v>762.89611200000002</v>
      </c>
      <c r="E96" s="2">
        <v>762.96569783999996</v>
      </c>
      <c r="F96" s="2">
        <f t="shared" si="2"/>
        <v>6.9585839999945165E-2</v>
      </c>
      <c r="G96" s="2">
        <f t="shared" si="3"/>
        <v>4.8421891284979686E-3</v>
      </c>
      <c r="H96" s="3">
        <v>1</v>
      </c>
    </row>
    <row r="97" spans="1:8" x14ac:dyDescent="0.25">
      <c r="A97">
        <v>4050</v>
      </c>
      <c r="B97" s="2">
        <v>141464.91595200001</v>
      </c>
      <c r="C97" s="2">
        <v>307564.21900799999</v>
      </c>
      <c r="D97" s="2">
        <v>725.75927999999999</v>
      </c>
      <c r="E97" s="2">
        <v>725.7660160800001</v>
      </c>
      <c r="F97" s="2">
        <f t="shared" si="2"/>
        <v>6.7360800001097232E-3</v>
      </c>
      <c r="G97" s="2">
        <f t="shared" si="3"/>
        <v>4.537477376787821E-5</v>
      </c>
      <c r="H97" s="3">
        <v>1</v>
      </c>
    </row>
    <row r="98" spans="1:8" x14ac:dyDescent="0.25">
      <c r="A98">
        <v>4052</v>
      </c>
      <c r="B98" s="2">
        <v>118667.35118400001</v>
      </c>
      <c r="C98" s="2">
        <v>313253.89927200001</v>
      </c>
      <c r="D98" s="2">
        <v>863.76052800000014</v>
      </c>
      <c r="E98" s="2">
        <v>863.76897096000016</v>
      </c>
      <c r="F98" s="2">
        <f t="shared" si="2"/>
        <v>8.4429600000248684E-3</v>
      </c>
      <c r="G98" s="2">
        <f t="shared" si="3"/>
        <v>7.1283573562019929E-5</v>
      </c>
      <c r="H98" s="3">
        <v>1</v>
      </c>
    </row>
    <row r="99" spans="1:8" x14ac:dyDescent="0.25">
      <c r="A99">
        <v>4053</v>
      </c>
      <c r="B99" s="2">
        <v>115320.87578400002</v>
      </c>
      <c r="C99" s="2">
        <v>319798.11376799998</v>
      </c>
      <c r="D99" s="2">
        <v>927.09492000000012</v>
      </c>
      <c r="E99" s="2">
        <v>927.10043687999996</v>
      </c>
      <c r="F99" s="2">
        <f t="shared" si="2"/>
        <v>5.5168799998455142E-3</v>
      </c>
      <c r="G99" s="2">
        <f t="shared" si="3"/>
        <v>3.0435964932695442E-5</v>
      </c>
      <c r="H99" s="3">
        <v>1</v>
      </c>
    </row>
    <row r="100" spans="1:8" x14ac:dyDescent="0.25">
      <c r="A100">
        <v>4054</v>
      </c>
      <c r="B100" s="2">
        <v>115856.14420800001</v>
      </c>
      <c r="C100" s="2">
        <v>320725.92496799998</v>
      </c>
      <c r="D100" s="2">
        <v>932.90745600000002</v>
      </c>
      <c r="E100" s="2">
        <v>932.93049888000007</v>
      </c>
      <c r="F100" s="2">
        <f t="shared" si="2"/>
        <v>2.3042880000048171E-2</v>
      </c>
      <c r="G100" s="2">
        <f t="shared" si="3"/>
        <v>5.3097431869662001E-4</v>
      </c>
      <c r="H100" s="3">
        <v>1</v>
      </c>
    </row>
    <row r="101" spans="1:8" x14ac:dyDescent="0.25">
      <c r="A101">
        <v>4055</v>
      </c>
      <c r="B101" s="2">
        <v>115604.291016</v>
      </c>
      <c r="C101" s="2">
        <v>321008.92567199998</v>
      </c>
      <c r="D101" s="2">
        <v>935.69332800000007</v>
      </c>
      <c r="E101" s="2">
        <v>935.73514655999998</v>
      </c>
      <c r="F101" s="2">
        <f t="shared" si="2"/>
        <v>4.1818559999910576E-2</v>
      </c>
      <c r="G101" s="2">
        <f t="shared" si="3"/>
        <v>1.7487919604661209E-3</v>
      </c>
      <c r="H101" s="3">
        <v>1</v>
      </c>
    </row>
    <row r="102" spans="1:8" x14ac:dyDescent="0.25">
      <c r="A102">
        <v>4058</v>
      </c>
      <c r="B102" s="2">
        <v>117916.49772000001</v>
      </c>
      <c r="C102" s="2">
        <v>325997.91645600001</v>
      </c>
      <c r="D102" s="2">
        <v>972.52535999999998</v>
      </c>
      <c r="E102" s="2">
        <v>972.59086152000009</v>
      </c>
      <c r="F102" s="2">
        <f t="shared" si="2"/>
        <v>6.5501520000111668E-2</v>
      </c>
      <c r="G102" s="2">
        <f t="shared" si="3"/>
        <v>4.2904491223250286E-3</v>
      </c>
      <c r="H102" s="3">
        <v>1</v>
      </c>
    </row>
    <row r="103" spans="1:8" x14ac:dyDescent="0.25">
      <c r="A103">
        <v>4059</v>
      </c>
      <c r="B103" s="2">
        <v>118066.142328</v>
      </c>
      <c r="C103" s="2">
        <v>325944.34175999998</v>
      </c>
      <c r="D103" s="2">
        <v>971.86089600000003</v>
      </c>
      <c r="E103" s="2">
        <v>971.9511472800001</v>
      </c>
      <c r="F103" s="2">
        <f t="shared" si="2"/>
        <v>9.0251280000074985E-2</v>
      </c>
      <c r="G103" s="2">
        <f t="shared" si="3"/>
        <v>8.1452935416519347E-3</v>
      </c>
      <c r="H103" s="3">
        <v>1</v>
      </c>
    </row>
    <row r="104" spans="1:8" x14ac:dyDescent="0.25">
      <c r="A104">
        <v>4060</v>
      </c>
      <c r="B104" s="2">
        <v>118091.49864000001</v>
      </c>
      <c r="C104" s="2">
        <v>325932.49113600003</v>
      </c>
      <c r="D104" s="2">
        <v>971.9950080000001</v>
      </c>
      <c r="E104" s="2">
        <v>972.01158912000005</v>
      </c>
      <c r="F104" s="2">
        <f t="shared" si="2"/>
        <v>1.6581119999955263E-2</v>
      </c>
      <c r="G104" s="2">
        <f t="shared" si="3"/>
        <v>2.7493354045291641E-4</v>
      </c>
      <c r="H104" s="3">
        <v>1</v>
      </c>
    </row>
    <row r="105" spans="1:8" x14ac:dyDescent="0.25">
      <c r="A105">
        <v>4061</v>
      </c>
      <c r="B105" s="2">
        <v>120329.70295200001</v>
      </c>
      <c r="C105" s="2">
        <v>322982.840952</v>
      </c>
      <c r="D105" s="2">
        <v>937.61052000000007</v>
      </c>
      <c r="E105" s="2">
        <v>937.63816536000002</v>
      </c>
      <c r="F105" s="2">
        <f t="shared" si="2"/>
        <v>2.7645359999951324E-2</v>
      </c>
      <c r="G105" s="2">
        <f t="shared" si="3"/>
        <v>7.6426592952690865E-4</v>
      </c>
      <c r="H105" s="3">
        <v>1</v>
      </c>
    </row>
    <row r="106" spans="1:8" x14ac:dyDescent="0.25">
      <c r="A106">
        <v>4062</v>
      </c>
      <c r="B106" s="2">
        <v>112795.366992</v>
      </c>
      <c r="C106" s="2">
        <v>329657.68358400004</v>
      </c>
      <c r="D106" s="2">
        <v>1040.2854480000001</v>
      </c>
      <c r="E106" s="2">
        <v>1040.3619223200001</v>
      </c>
      <c r="F106" s="2">
        <f t="shared" si="2"/>
        <v>7.6474319999988438E-2</v>
      </c>
      <c r="G106" s="2">
        <f t="shared" si="3"/>
        <v>5.8483216194606313E-3</v>
      </c>
      <c r="H106" s="3">
        <v>1</v>
      </c>
    </row>
    <row r="107" spans="1:8" x14ac:dyDescent="0.25">
      <c r="A107">
        <v>4063</v>
      </c>
      <c r="B107" s="2">
        <v>113074.01820000001</v>
      </c>
      <c r="C107" s="2">
        <v>333227.54690399999</v>
      </c>
      <c r="D107" s="2">
        <v>1046.3387760000001</v>
      </c>
      <c r="E107" s="2">
        <v>1046.44548648</v>
      </c>
      <c r="F107" s="2">
        <f t="shared" si="2"/>
        <v>0.10671047999994698</v>
      </c>
      <c r="G107" s="2">
        <f t="shared" si="3"/>
        <v>1.1387126541819085E-2</v>
      </c>
      <c r="H107" s="3">
        <v>1</v>
      </c>
    </row>
    <row r="108" spans="1:8" x14ac:dyDescent="0.25">
      <c r="A108">
        <v>4064</v>
      </c>
      <c r="B108" s="2">
        <v>102632.03654400002</v>
      </c>
      <c r="C108" s="2">
        <v>332480.04319200001</v>
      </c>
      <c r="D108" s="2">
        <v>1214.0702160000001</v>
      </c>
      <c r="E108" s="2">
        <v>1214.1434289599999</v>
      </c>
      <c r="F108" s="2">
        <f t="shared" si="2"/>
        <v>7.3212959999864324E-2</v>
      </c>
      <c r="G108" s="2">
        <f t="shared" si="3"/>
        <v>5.3601375119417339E-3</v>
      </c>
      <c r="H108" s="3">
        <v>1</v>
      </c>
    </row>
    <row r="109" spans="1:8" x14ac:dyDescent="0.25">
      <c r="A109">
        <v>4065</v>
      </c>
      <c r="B109" s="2">
        <v>107449.440168</v>
      </c>
      <c r="C109" s="2">
        <v>329516.19542399998</v>
      </c>
      <c r="D109" s="2">
        <v>1118.2289040000001</v>
      </c>
      <c r="E109" s="2">
        <v>1118.31903336</v>
      </c>
      <c r="F109" s="2">
        <f t="shared" si="2"/>
        <v>9.0129359999991721E-2</v>
      </c>
      <c r="G109" s="2">
        <f t="shared" si="3"/>
        <v>8.123301534008108E-3</v>
      </c>
      <c r="H109" s="3">
        <v>1</v>
      </c>
    </row>
    <row r="110" spans="1:8" x14ac:dyDescent="0.25">
      <c r="A110">
        <v>4066</v>
      </c>
      <c r="B110" s="2">
        <v>105574.91712000001</v>
      </c>
      <c r="C110" s="2">
        <v>322824.74119200004</v>
      </c>
      <c r="D110" s="2">
        <v>1073.4751200000001</v>
      </c>
      <c r="E110" s="2">
        <v>1073.5273322400001</v>
      </c>
      <c r="F110" s="2">
        <f t="shared" si="2"/>
        <v>5.2212240000017118E-2</v>
      </c>
      <c r="G110" s="2">
        <f t="shared" si="3"/>
        <v>2.7261180058193875E-3</v>
      </c>
      <c r="H110" s="3">
        <v>1</v>
      </c>
    </row>
    <row r="111" spans="1:8" x14ac:dyDescent="0.25">
      <c r="A111">
        <v>4067</v>
      </c>
      <c r="B111" s="2">
        <v>103766.154672</v>
      </c>
      <c r="C111" s="2">
        <v>323116.26105600002</v>
      </c>
      <c r="D111" s="2">
        <v>1140.741432</v>
      </c>
      <c r="E111" s="2">
        <v>1140.47521968</v>
      </c>
      <c r="F111" s="2">
        <f t="shared" si="2"/>
        <v>-0.26621232000002237</v>
      </c>
      <c r="G111" s="2">
        <f t="shared" si="3"/>
        <v>7.0868999319794318E-2</v>
      </c>
      <c r="H111" s="3">
        <v>1</v>
      </c>
    </row>
    <row r="112" spans="1:8" x14ac:dyDescent="0.25">
      <c r="A112">
        <v>4068</v>
      </c>
      <c r="B112" s="2">
        <v>106730.188368</v>
      </c>
      <c r="C112" s="2">
        <v>315262.96408800001</v>
      </c>
      <c r="D112" s="2">
        <v>914.982168</v>
      </c>
      <c r="E112" s="2">
        <v>915.03953136000007</v>
      </c>
      <c r="F112" s="2">
        <f t="shared" si="2"/>
        <v>5.7363360000067587E-2</v>
      </c>
      <c r="G112" s="2">
        <f t="shared" si="3"/>
        <v>3.2905550704973542E-3</v>
      </c>
      <c r="H112" s="3">
        <v>1</v>
      </c>
    </row>
    <row r="113" spans="1:8" x14ac:dyDescent="0.25">
      <c r="A113">
        <v>4069</v>
      </c>
      <c r="B113" s="2">
        <v>104188.16856000001</v>
      </c>
      <c r="C113" s="2">
        <v>308525.597832</v>
      </c>
      <c r="D113" s="2">
        <v>860.19436800000005</v>
      </c>
      <c r="E113" s="2">
        <v>860.24493431999997</v>
      </c>
      <c r="F113" s="2">
        <f t="shared" si="2"/>
        <v>5.0566319999916232E-2</v>
      </c>
      <c r="G113" s="2">
        <f t="shared" si="3"/>
        <v>2.5569527183339283E-3</v>
      </c>
      <c r="H113" s="3">
        <v>1</v>
      </c>
    </row>
    <row r="114" spans="1:8" x14ac:dyDescent="0.25">
      <c r="A114">
        <v>4070</v>
      </c>
      <c r="B114" s="2">
        <v>107772.52207200001</v>
      </c>
      <c r="C114" s="2">
        <v>306658.88985600002</v>
      </c>
      <c r="D114" s="2">
        <v>828.33972000000006</v>
      </c>
      <c r="E114" s="2">
        <v>828.40659312000003</v>
      </c>
      <c r="F114" s="2">
        <f t="shared" si="2"/>
        <v>6.6873119999968367E-2</v>
      </c>
      <c r="G114" s="2">
        <f t="shared" si="3"/>
        <v>4.4720141785301688E-3</v>
      </c>
      <c r="H114" s="3">
        <v>1</v>
      </c>
    </row>
    <row r="115" spans="1:8" x14ac:dyDescent="0.25">
      <c r="A115">
        <v>4071</v>
      </c>
      <c r="B115" s="2">
        <v>107682.657888</v>
      </c>
      <c r="C115" s="2">
        <v>306668.37218399998</v>
      </c>
      <c r="D115" s="2">
        <v>828.39153600000009</v>
      </c>
      <c r="E115" s="2">
        <v>828.38629344000003</v>
      </c>
      <c r="F115" s="2">
        <f t="shared" si="2"/>
        <v>-5.2425600000560735E-3</v>
      </c>
      <c r="G115" s="2">
        <f t="shared" si="3"/>
        <v>2.7484435354187938E-5</v>
      </c>
      <c r="H115" s="3">
        <v>1</v>
      </c>
    </row>
    <row r="116" spans="1:8" x14ac:dyDescent="0.25">
      <c r="A116">
        <v>4073</v>
      </c>
      <c r="B116" s="2">
        <v>118644.686256</v>
      </c>
      <c r="C116" s="2">
        <v>304998.66254400002</v>
      </c>
      <c r="D116" s="2">
        <v>806.87570400000004</v>
      </c>
      <c r="E116" s="2">
        <v>806.93169576000003</v>
      </c>
      <c r="F116" s="2">
        <f t="shared" si="2"/>
        <v>5.5991759999983515E-2</v>
      </c>
      <c r="G116" s="2">
        <f t="shared" si="3"/>
        <v>3.1350771878957541E-3</v>
      </c>
      <c r="H116" s="3">
        <v>1</v>
      </c>
    </row>
    <row r="117" spans="1:8" x14ac:dyDescent="0.25">
      <c r="A117">
        <v>4074</v>
      </c>
      <c r="B117" s="2">
        <v>131175.035592</v>
      </c>
      <c r="C117" s="2">
        <v>299273.10732000001</v>
      </c>
      <c r="D117" s="2">
        <v>740.55732000000012</v>
      </c>
      <c r="E117" s="2">
        <v>740.58487392000006</v>
      </c>
      <c r="F117" s="2">
        <f t="shared" si="2"/>
        <v>2.755391999994572E-2</v>
      </c>
      <c r="G117" s="2">
        <f t="shared" si="3"/>
        <v>7.5921850736340875E-4</v>
      </c>
      <c r="H117" s="3">
        <v>1</v>
      </c>
    </row>
    <row r="118" spans="1:8" x14ac:dyDescent="0.25">
      <c r="A118">
        <v>4075</v>
      </c>
      <c r="B118" s="2">
        <v>131262.29983200002</v>
      </c>
      <c r="C118" s="2">
        <v>299408.40804000001</v>
      </c>
      <c r="D118" s="2">
        <v>736.28097600000001</v>
      </c>
      <c r="E118" s="2">
        <v>736.38082847999999</v>
      </c>
      <c r="F118" s="2">
        <f t="shared" si="2"/>
        <v>9.9852479999981369E-2</v>
      </c>
      <c r="G118" s="2">
        <f t="shared" si="3"/>
        <v>9.970517762146679E-3</v>
      </c>
      <c r="H118" s="3">
        <v>1</v>
      </c>
    </row>
    <row r="119" spans="1:8" x14ac:dyDescent="0.25">
      <c r="A119">
        <v>4076</v>
      </c>
      <c r="B119" s="2">
        <v>129615.94396799999</v>
      </c>
      <c r="C119" s="2">
        <v>291611.74596000003</v>
      </c>
      <c r="D119" s="2">
        <v>776.18234400000006</v>
      </c>
      <c r="E119" s="2">
        <v>776.27759400000014</v>
      </c>
      <c r="F119" s="2">
        <f t="shared" si="2"/>
        <v>9.5250000000078217E-2</v>
      </c>
      <c r="G119" s="2">
        <f t="shared" si="3"/>
        <v>9.0725625000149003E-3</v>
      </c>
      <c r="H119" s="3">
        <v>1</v>
      </c>
    </row>
    <row r="120" spans="1:8" x14ac:dyDescent="0.25">
      <c r="A120">
        <v>4077</v>
      </c>
      <c r="B120" s="2">
        <v>135037.88486399999</v>
      </c>
      <c r="C120" s="2">
        <v>287432.95624800003</v>
      </c>
      <c r="D120" s="2">
        <v>804.76648799999998</v>
      </c>
      <c r="E120" s="2">
        <v>804.77630256000009</v>
      </c>
      <c r="F120" s="2">
        <f t="shared" si="2"/>
        <v>9.8145600001089406E-3</v>
      </c>
      <c r="G120" s="2">
        <f t="shared" si="3"/>
        <v>9.6325587995738413E-5</v>
      </c>
      <c r="H120" s="3">
        <v>1</v>
      </c>
    </row>
    <row r="121" spans="1:8" x14ac:dyDescent="0.25">
      <c r="A121">
        <v>4078</v>
      </c>
      <c r="B121" s="2">
        <v>127517.10945599999</v>
      </c>
      <c r="C121" s="2">
        <v>299382.90237600001</v>
      </c>
      <c r="D121" s="2">
        <v>747.19281600000011</v>
      </c>
      <c r="E121" s="2">
        <v>747.23384208000004</v>
      </c>
      <c r="F121" s="2">
        <f t="shared" si="2"/>
        <v>4.1026079999937792E-2</v>
      </c>
      <c r="G121" s="2">
        <f t="shared" si="3"/>
        <v>1.6831392401612957E-3</v>
      </c>
      <c r="H121" s="3">
        <v>1</v>
      </c>
    </row>
    <row r="122" spans="1:8" x14ac:dyDescent="0.25">
      <c r="A122">
        <v>4079</v>
      </c>
      <c r="B122" s="2">
        <v>127511.19633600001</v>
      </c>
      <c r="C122" s="2">
        <v>299454.12804000004</v>
      </c>
      <c r="D122" s="2">
        <v>747.10442400000011</v>
      </c>
      <c r="E122" s="2">
        <v>747.14596824</v>
      </c>
      <c r="F122" s="2">
        <f t="shared" si="2"/>
        <v>4.1544239999893762E-2</v>
      </c>
      <c r="G122" s="2">
        <f t="shared" si="3"/>
        <v>1.7259238771687728E-3</v>
      </c>
      <c r="H122" s="3">
        <v>1</v>
      </c>
    </row>
    <row r="123" spans="1:8" x14ac:dyDescent="0.25">
      <c r="A123">
        <v>4080</v>
      </c>
      <c r="B123" s="2">
        <v>131906.80248000001</v>
      </c>
      <c r="C123" s="2">
        <v>306181.381032</v>
      </c>
      <c r="D123" s="2">
        <v>766.46836799999994</v>
      </c>
      <c r="E123" s="2">
        <v>766.58477112000014</v>
      </c>
      <c r="F123" s="2">
        <f t="shared" si="2"/>
        <v>0.11640312000020003</v>
      </c>
      <c r="G123" s="2">
        <f t="shared" si="3"/>
        <v>1.354968634578097E-2</v>
      </c>
      <c r="H123" s="3">
        <v>1</v>
      </c>
    </row>
    <row r="124" spans="1:8" x14ac:dyDescent="0.25">
      <c r="A124">
        <v>4081</v>
      </c>
      <c r="B124" s="2">
        <v>131892.78167999999</v>
      </c>
      <c r="C124" s="2">
        <v>306297.82682399999</v>
      </c>
      <c r="D124" s="2">
        <v>766.65429600000004</v>
      </c>
      <c r="E124" s="2">
        <v>766.75027751999994</v>
      </c>
      <c r="F124" s="2">
        <f t="shared" si="2"/>
        <v>9.5981519999895681E-2</v>
      </c>
      <c r="G124" s="2">
        <f t="shared" si="3"/>
        <v>9.2124521814903743E-3</v>
      </c>
      <c r="H124" s="3">
        <v>1</v>
      </c>
    </row>
    <row r="125" spans="1:8" x14ac:dyDescent="0.25">
      <c r="A125">
        <v>4082</v>
      </c>
      <c r="B125" s="2">
        <v>135004.56717600001</v>
      </c>
      <c r="C125" s="2">
        <v>306744.53256000002</v>
      </c>
      <c r="D125" s="2">
        <v>754.51715999999999</v>
      </c>
      <c r="E125" s="2">
        <v>754.62121872</v>
      </c>
      <c r="F125" s="2">
        <f t="shared" si="2"/>
        <v>0.10405872000001182</v>
      </c>
      <c r="G125" s="2">
        <f t="shared" si="3"/>
        <v>1.082821720804086E-2</v>
      </c>
      <c r="H125" s="3">
        <v>1</v>
      </c>
    </row>
    <row r="126" spans="1:8" x14ac:dyDescent="0.25">
      <c r="A126">
        <v>4083</v>
      </c>
      <c r="B126" s="2">
        <v>140115.60292800001</v>
      </c>
      <c r="C126" s="2">
        <v>306207.14272800001</v>
      </c>
      <c r="D126" s="2">
        <v>733.05924000000005</v>
      </c>
      <c r="E126" s="2">
        <v>733.13028888000008</v>
      </c>
      <c r="F126" s="2">
        <f t="shared" si="2"/>
        <v>7.1048880000034842E-2</v>
      </c>
      <c r="G126" s="2">
        <f t="shared" si="3"/>
        <v>5.0479433492593507E-3</v>
      </c>
      <c r="H126" s="3">
        <v>1</v>
      </c>
    </row>
    <row r="127" spans="1:8" x14ac:dyDescent="0.25">
      <c r="A127">
        <v>4084</v>
      </c>
      <c r="B127" s="2">
        <v>140073.068088</v>
      </c>
      <c r="C127" s="2">
        <v>305686.10541600001</v>
      </c>
      <c r="D127" s="2">
        <v>731.31883200000004</v>
      </c>
      <c r="E127" s="2">
        <v>731.24641152000015</v>
      </c>
      <c r="F127" s="2">
        <f t="shared" si="2"/>
        <v>-7.2420479999891541E-2</v>
      </c>
      <c r="G127" s="2">
        <f t="shared" si="3"/>
        <v>5.2447259234146906E-3</v>
      </c>
      <c r="H127" s="3">
        <v>1</v>
      </c>
    </row>
    <row r="128" spans="1:8" x14ac:dyDescent="0.25">
      <c r="A128">
        <v>4085</v>
      </c>
      <c r="B128" s="2">
        <v>143731.41484800001</v>
      </c>
      <c r="C128" s="2">
        <v>303439.02228000003</v>
      </c>
      <c r="D128" s="2">
        <v>708.14793600000007</v>
      </c>
      <c r="E128" s="2">
        <v>708.19597248000014</v>
      </c>
      <c r="F128" s="2">
        <f t="shared" si="2"/>
        <v>4.803648000006433E-2</v>
      </c>
      <c r="G128" s="2">
        <f t="shared" si="3"/>
        <v>2.3075034107965802E-3</v>
      </c>
      <c r="H128" s="3">
        <v>1</v>
      </c>
    </row>
    <row r="129" spans="1:8" x14ac:dyDescent="0.25">
      <c r="A129">
        <v>4086</v>
      </c>
      <c r="B129" s="2">
        <v>143367.24590400001</v>
      </c>
      <c r="C129" s="2">
        <v>302343.96122400003</v>
      </c>
      <c r="D129" s="2">
        <v>707.11466399999995</v>
      </c>
      <c r="E129" s="2">
        <v>707.16824783999994</v>
      </c>
      <c r="F129" s="2">
        <f t="shared" si="2"/>
        <v>5.3583839999987504E-2</v>
      </c>
      <c r="G129" s="2">
        <f t="shared" si="3"/>
        <v>2.8712279091442608E-3</v>
      </c>
      <c r="H129" s="3">
        <v>1</v>
      </c>
    </row>
    <row r="130" spans="1:8" x14ac:dyDescent="0.25">
      <c r="A130">
        <v>4087</v>
      </c>
      <c r="B130" s="2">
        <v>140989.10181600001</v>
      </c>
      <c r="C130" s="2">
        <v>300762.58567200002</v>
      </c>
      <c r="D130" s="2">
        <v>705.77049599999998</v>
      </c>
      <c r="E130" s="2">
        <v>705.83880167999996</v>
      </c>
      <c r="F130" s="2">
        <f t="shared" si="2"/>
        <v>6.8305679999980384E-2</v>
      </c>
      <c r="G130" s="2">
        <f t="shared" si="3"/>
        <v>4.6656659202597203E-3</v>
      </c>
      <c r="H130" s="3">
        <v>1</v>
      </c>
    </row>
    <row r="131" spans="1:8" x14ac:dyDescent="0.25">
      <c r="A131">
        <v>4088</v>
      </c>
      <c r="B131" s="2">
        <v>140873.26562400002</v>
      </c>
      <c r="C131" s="2">
        <v>300697.937592</v>
      </c>
      <c r="D131" s="2">
        <v>705.64247999999998</v>
      </c>
      <c r="E131" s="2">
        <v>705.67341720000002</v>
      </c>
      <c r="F131" s="2">
        <f t="shared" si="2"/>
        <v>3.0937200000039411E-2</v>
      </c>
      <c r="G131" s="2">
        <f t="shared" si="3"/>
        <v>9.5711034384243852E-4</v>
      </c>
      <c r="H131" s="3">
        <v>1</v>
      </c>
    </row>
    <row r="132" spans="1:8" x14ac:dyDescent="0.25">
      <c r="A132">
        <v>4089</v>
      </c>
      <c r="B132" s="2">
        <v>133709.17327200001</v>
      </c>
      <c r="C132" s="2">
        <v>299438.35159200005</v>
      </c>
      <c r="D132" s="2">
        <v>733.89744000000007</v>
      </c>
      <c r="E132" s="2">
        <v>733.97437152000009</v>
      </c>
      <c r="F132" s="2">
        <f t="shared" si="2"/>
        <v>7.6931520000016462E-2</v>
      </c>
      <c r="G132" s="2">
        <f t="shared" si="3"/>
        <v>5.9184587695129331E-3</v>
      </c>
      <c r="H132" s="3">
        <v>1</v>
      </c>
    </row>
    <row r="133" spans="1:8" s="9" customFormat="1" x14ac:dyDescent="0.25">
      <c r="A133" s="9">
        <v>4090</v>
      </c>
      <c r="B133" s="10">
        <v>125958.3208032</v>
      </c>
      <c r="C133" s="10">
        <v>283425.12123599998</v>
      </c>
      <c r="D133" s="10">
        <v>738.72242400000005</v>
      </c>
      <c r="E133" s="10">
        <v>738.77850720000004</v>
      </c>
      <c r="F133" s="10">
        <f t="shared" si="2"/>
        <v>5.608319999998912E-2</v>
      </c>
      <c r="G133" s="10">
        <f t="shared" si="3"/>
        <v>3.1453253222387795E-3</v>
      </c>
      <c r="H133" s="3">
        <v>1</v>
      </c>
    </row>
    <row r="134" spans="1:8" s="9" customFormat="1" x14ac:dyDescent="0.25">
      <c r="A134" s="9">
        <v>4091</v>
      </c>
      <c r="B134" s="10">
        <v>120298.30458960001</v>
      </c>
      <c r="C134" s="10">
        <v>271802.59492560005</v>
      </c>
      <c r="D134" s="10">
        <v>772.49914079999996</v>
      </c>
      <c r="E134" s="10">
        <v>772.52885880000008</v>
      </c>
      <c r="F134" s="10">
        <f t="shared" si="2"/>
        <v>2.9718000000116263E-2</v>
      </c>
      <c r="G134" s="10">
        <f t="shared" si="3"/>
        <v>8.8315952400691013E-4</v>
      </c>
      <c r="H134" s="3">
        <v>1</v>
      </c>
    </row>
    <row r="135" spans="1:8" s="9" customFormat="1" x14ac:dyDescent="0.25">
      <c r="A135" s="9">
        <v>4093</v>
      </c>
      <c r="B135" s="10">
        <v>133532.8873152</v>
      </c>
      <c r="C135" s="10">
        <v>279282.02421360003</v>
      </c>
      <c r="D135" s="10">
        <v>694.70747520000009</v>
      </c>
      <c r="E135" s="10">
        <v>694.78839960000005</v>
      </c>
      <c r="F135" s="10">
        <f t="shared" si="2"/>
        <v>8.0924399999958041E-2</v>
      </c>
      <c r="G135" s="10">
        <f t="shared" si="3"/>
        <v>6.5487585153532089E-3</v>
      </c>
      <c r="H135" s="3">
        <v>1</v>
      </c>
    </row>
    <row r="136" spans="1:8" s="9" customFormat="1" x14ac:dyDescent="0.25">
      <c r="A136" s="9">
        <v>4094</v>
      </c>
      <c r="B136" s="10">
        <v>139072.60018800001</v>
      </c>
      <c r="C136" s="10">
        <v>278389.35188159999</v>
      </c>
      <c r="D136" s="10">
        <v>697.29309360000002</v>
      </c>
      <c r="E136" s="10">
        <v>697.33558272000005</v>
      </c>
      <c r="F136" s="10">
        <f t="shared" ref="F136:F143" si="4">E136-D136</f>
        <v>4.2489120000027469E-2</v>
      </c>
      <c r="G136" s="10">
        <f t="shared" ref="G136:G143" si="5">F136*F136</f>
        <v>1.8053253183767342E-3</v>
      </c>
      <c r="H136" s="3">
        <v>1</v>
      </c>
    </row>
    <row r="137" spans="1:8" s="9" customFormat="1" x14ac:dyDescent="0.25">
      <c r="A137" s="9">
        <v>4095</v>
      </c>
      <c r="B137" s="10">
        <v>145448.73699119998</v>
      </c>
      <c r="C137" s="10">
        <v>283166.45180159999</v>
      </c>
      <c r="D137" s="10">
        <v>771.68654400000014</v>
      </c>
      <c r="E137" s="10">
        <v>771.67368144</v>
      </c>
      <c r="F137" s="10">
        <f t="shared" si="4"/>
        <v>-1.2862560000144185E-2</v>
      </c>
      <c r="G137" s="10">
        <f t="shared" si="5"/>
        <v>1.6544544975730918E-4</v>
      </c>
      <c r="H137" s="3">
        <v>1</v>
      </c>
    </row>
    <row r="138" spans="1:8" s="9" customFormat="1" x14ac:dyDescent="0.25">
      <c r="A138" s="9">
        <v>4096</v>
      </c>
      <c r="B138" s="10">
        <v>148554.37406160001</v>
      </c>
      <c r="C138" s="10">
        <v>279368.49079200003</v>
      </c>
      <c r="D138" s="10">
        <v>665.34426240000005</v>
      </c>
      <c r="E138" s="10">
        <v>665.41491503999998</v>
      </c>
      <c r="F138" s="10">
        <f t="shared" si="4"/>
        <v>7.0652639999934763E-2</v>
      </c>
      <c r="G138" s="10">
        <f t="shared" si="5"/>
        <v>4.9917955389603818E-3</v>
      </c>
      <c r="H138" s="3">
        <v>1</v>
      </c>
    </row>
    <row r="139" spans="1:8" s="9" customFormat="1" x14ac:dyDescent="0.25">
      <c r="A139" s="9">
        <v>4097</v>
      </c>
      <c r="B139" s="10">
        <v>155728.169112</v>
      </c>
      <c r="C139" s="10">
        <v>277565.11751280003</v>
      </c>
      <c r="D139" s="10">
        <v>610.6393680000001</v>
      </c>
      <c r="E139" s="10">
        <v>610.77381528000001</v>
      </c>
      <c r="F139" s="10">
        <f t="shared" si="4"/>
        <v>0.13444727999990391</v>
      </c>
      <c r="G139" s="10">
        <f t="shared" si="5"/>
        <v>1.8076071099372561E-2</v>
      </c>
      <c r="H139" s="3">
        <v>1</v>
      </c>
    </row>
    <row r="140" spans="1:8" s="9" customFormat="1" x14ac:dyDescent="0.25">
      <c r="A140" s="9">
        <v>4098</v>
      </c>
      <c r="B140" s="10">
        <v>158362.3778136</v>
      </c>
      <c r="C140" s="10">
        <v>284292.29735280003</v>
      </c>
      <c r="D140" s="10">
        <v>621.49085760000003</v>
      </c>
      <c r="E140" s="10">
        <v>621.60372503999997</v>
      </c>
      <c r="F140" s="10">
        <f t="shared" si="4"/>
        <v>0.11286743999994542</v>
      </c>
      <c r="G140" s="10">
        <f t="shared" si="5"/>
        <v>1.273905901214128E-2</v>
      </c>
      <c r="H140" s="3">
        <v>1</v>
      </c>
    </row>
    <row r="141" spans="1:8" s="9" customFormat="1" x14ac:dyDescent="0.25">
      <c r="A141" s="9">
        <v>4100</v>
      </c>
      <c r="B141" s="10">
        <v>158131.45645679999</v>
      </c>
      <c r="C141" s="10">
        <v>294226.58797440003</v>
      </c>
      <c r="D141" s="10">
        <v>809.91974160000007</v>
      </c>
      <c r="E141" s="10">
        <v>809.93979744000001</v>
      </c>
      <c r="F141" s="10">
        <f t="shared" si="4"/>
        <v>2.0055839999940872E-2</v>
      </c>
      <c r="G141" s="10">
        <f t="shared" si="5"/>
        <v>4.0223671810322829E-4</v>
      </c>
      <c r="H141" s="3">
        <v>1</v>
      </c>
    </row>
    <row r="142" spans="1:8" s="9" customFormat="1" x14ac:dyDescent="0.25">
      <c r="A142" s="9">
        <v>4101</v>
      </c>
      <c r="B142" s="10">
        <v>158265.56510400001</v>
      </c>
      <c r="C142" s="10">
        <v>303062.93169360003</v>
      </c>
      <c r="D142" s="10">
        <v>847.73932560000003</v>
      </c>
      <c r="E142" s="10">
        <v>847.77276216000007</v>
      </c>
      <c r="F142" s="10">
        <f t="shared" si="4"/>
        <v>3.3436560000041027E-2</v>
      </c>
      <c r="G142" s="10">
        <f t="shared" si="5"/>
        <v>1.1180035446363436E-3</v>
      </c>
      <c r="H142" s="3">
        <v>1</v>
      </c>
    </row>
    <row r="143" spans="1:8" s="9" customFormat="1" x14ac:dyDescent="0.25">
      <c r="A143" s="9">
        <v>4102</v>
      </c>
      <c r="B143" s="10">
        <v>168024.09798720002</v>
      </c>
      <c r="C143" s="10">
        <v>306427.40492400003</v>
      </c>
      <c r="D143" s="10">
        <v>968.12831519999997</v>
      </c>
      <c r="E143" s="10">
        <v>968.18101511999998</v>
      </c>
      <c r="F143" s="10">
        <f t="shared" si="4"/>
        <v>5.2699920000009115E-2</v>
      </c>
      <c r="G143" s="10">
        <f t="shared" si="5"/>
        <v>2.7772815680073607E-3</v>
      </c>
      <c r="H143" s="3">
        <v>1</v>
      </c>
    </row>
    <row r="146" spans="5:9" x14ac:dyDescent="0.25">
      <c r="E146" t="s">
        <v>2</v>
      </c>
      <c r="F146" s="2">
        <f>AVERAGE(F10:F143)</f>
        <v>6.3956593432832429E-2</v>
      </c>
      <c r="G146" s="2">
        <f>SUM(G10:G143)</f>
        <v>1.0345220509001831</v>
      </c>
      <c r="H146">
        <f>SUM(H10:H143)</f>
        <v>134</v>
      </c>
      <c r="I146" t="s">
        <v>17</v>
      </c>
    </row>
    <row r="148" spans="5:9" x14ac:dyDescent="0.25">
      <c r="E148" t="s">
        <v>1</v>
      </c>
      <c r="F148" s="2">
        <f>STDEVA(F10:F143)</f>
        <v>6.0474459150329722E-2</v>
      </c>
    </row>
    <row r="150" spans="5:9" x14ac:dyDescent="0.25">
      <c r="E150" t="s">
        <v>0</v>
      </c>
      <c r="F150" s="2">
        <f>SQRT(G146/H146)</f>
        <v>8.7865316323836984E-2</v>
      </c>
    </row>
    <row r="152" spans="5:9" x14ac:dyDescent="0.25">
      <c r="E152" s="8">
        <v>0.95</v>
      </c>
      <c r="F152" s="2">
        <f>F150*1.96</f>
        <v>0.1722160199947205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C139" sqref="C139"/>
    </sheetView>
  </sheetViews>
  <sheetFormatPr defaultRowHeight="15" x14ac:dyDescent="0.25"/>
  <cols>
    <col min="2" max="2" width="11.7109375" style="1" customWidth="1"/>
    <col min="3" max="3" width="13" style="1" customWidth="1"/>
    <col min="4" max="4" width="11.85546875" style="1" customWidth="1"/>
    <col min="5" max="5" width="12.28515625" style="1" customWidth="1"/>
    <col min="6" max="6" width="13.7109375" style="1" customWidth="1"/>
    <col min="7" max="7" width="11.28515625" style="2" customWidth="1"/>
    <col min="8" max="8" width="9.140625" style="3"/>
  </cols>
  <sheetData>
    <row r="1" spans="1:8" x14ac:dyDescent="0.25">
      <c r="A1">
        <v>101</v>
      </c>
      <c r="B1" s="1">
        <v>348384.43</v>
      </c>
      <c r="C1" s="1">
        <v>948855.94</v>
      </c>
      <c r="D1" s="1">
        <v>3749.74</v>
      </c>
      <c r="E1" s="1">
        <v>3750.3126000000002</v>
      </c>
      <c r="F1" s="1">
        <v>0.5726</v>
      </c>
      <c r="G1" s="2">
        <f>F1*F1</f>
        <v>0.32787075999999998</v>
      </c>
      <c r="H1" s="3">
        <v>1</v>
      </c>
    </row>
    <row r="2" spans="1:8" x14ac:dyDescent="0.25">
      <c r="A2">
        <v>102</v>
      </c>
      <c r="B2" s="1">
        <v>348414.27</v>
      </c>
      <c r="C2" s="1">
        <v>964187.37</v>
      </c>
      <c r="D2" s="1">
        <v>3399.28</v>
      </c>
      <c r="E2" s="1">
        <v>3399.6961000000001</v>
      </c>
      <c r="F2" s="1">
        <v>0.41610000000000003</v>
      </c>
      <c r="G2" s="2">
        <f t="shared" ref="G2:G62" si="0">F2*F2</f>
        <v>0.17313921000000002</v>
      </c>
      <c r="H2" s="3">
        <v>1</v>
      </c>
    </row>
    <row r="3" spans="1:8" x14ac:dyDescent="0.25">
      <c r="A3">
        <v>103</v>
      </c>
      <c r="B3" s="1">
        <v>348556.59</v>
      </c>
      <c r="C3" s="1">
        <v>975557.16</v>
      </c>
      <c r="D3" s="1">
        <v>3146.22</v>
      </c>
      <c r="E3" s="1">
        <v>3146.6134999999999</v>
      </c>
      <c r="F3" s="1">
        <v>0.39350000000000002</v>
      </c>
      <c r="G3" s="2">
        <f t="shared" si="0"/>
        <v>0.15484225000000001</v>
      </c>
      <c r="H3" s="3">
        <v>1</v>
      </c>
    </row>
    <row r="4" spans="1:8" x14ac:dyDescent="0.25">
      <c r="A4">
        <v>104</v>
      </c>
      <c r="B4" s="1">
        <v>349439.06</v>
      </c>
      <c r="C4" s="1">
        <v>985810.26</v>
      </c>
      <c r="D4" s="1">
        <v>2896.68</v>
      </c>
      <c r="E4" s="1">
        <v>2896.7334000000001</v>
      </c>
      <c r="F4" s="1">
        <v>5.3400000000000003E-2</v>
      </c>
      <c r="G4" s="2">
        <f t="shared" si="0"/>
        <v>2.8515600000000004E-3</v>
      </c>
      <c r="H4" s="3">
        <v>1</v>
      </c>
    </row>
    <row r="5" spans="1:8" x14ac:dyDescent="0.25">
      <c r="A5">
        <v>105</v>
      </c>
      <c r="B5" s="1">
        <v>336360.83</v>
      </c>
      <c r="C5" s="1">
        <v>985893.63</v>
      </c>
      <c r="D5" s="1">
        <v>2921.59</v>
      </c>
      <c r="E5" s="1">
        <v>2922.1084999999998</v>
      </c>
      <c r="F5" s="1">
        <v>0.51849999999999996</v>
      </c>
      <c r="G5" s="2">
        <f t="shared" si="0"/>
        <v>0.26884224999999995</v>
      </c>
      <c r="H5" s="3">
        <v>1</v>
      </c>
    </row>
    <row r="6" spans="1:8" x14ac:dyDescent="0.25">
      <c r="A6">
        <v>106</v>
      </c>
      <c r="B6" s="1">
        <v>339745.2</v>
      </c>
      <c r="C6" s="1">
        <v>979082.61</v>
      </c>
      <c r="D6" s="1">
        <v>3193.24</v>
      </c>
      <c r="E6" s="1">
        <v>3193.4985000000001</v>
      </c>
      <c r="F6" s="1">
        <v>0.25850000000000001</v>
      </c>
      <c r="G6" s="2">
        <f t="shared" si="0"/>
        <v>6.682225E-2</v>
      </c>
      <c r="H6" s="3">
        <v>1</v>
      </c>
    </row>
    <row r="7" spans="1:8" x14ac:dyDescent="0.25">
      <c r="A7">
        <v>107</v>
      </c>
      <c r="B7" s="1">
        <v>339069.75</v>
      </c>
      <c r="C7" s="1">
        <v>972135.25</v>
      </c>
      <c r="D7" s="1">
        <v>3261.42</v>
      </c>
      <c r="E7" s="1">
        <v>3262.0763999999999</v>
      </c>
      <c r="F7" s="1">
        <v>0.65639999999999998</v>
      </c>
      <c r="G7" s="2">
        <f t="shared" si="0"/>
        <v>0.43086095999999996</v>
      </c>
      <c r="H7" s="3">
        <v>1</v>
      </c>
    </row>
    <row r="8" spans="1:8" x14ac:dyDescent="0.25">
      <c r="A8">
        <v>108</v>
      </c>
      <c r="B8" s="1">
        <v>339479.7</v>
      </c>
      <c r="C8" s="1">
        <v>959572.83</v>
      </c>
      <c r="D8" s="1">
        <v>3593.82</v>
      </c>
      <c r="E8" s="1">
        <v>3594.1113</v>
      </c>
      <c r="F8" s="1">
        <v>0.2913</v>
      </c>
      <c r="G8" s="2">
        <f t="shared" si="0"/>
        <v>8.4855689999999998E-2</v>
      </c>
      <c r="H8" s="3">
        <v>1</v>
      </c>
    </row>
    <row r="9" spans="1:8" x14ac:dyDescent="0.25">
      <c r="A9">
        <v>109</v>
      </c>
      <c r="B9" s="1">
        <v>339824.46</v>
      </c>
      <c r="C9" s="1">
        <v>948882.14</v>
      </c>
      <c r="D9" s="1">
        <v>3827.61</v>
      </c>
      <c r="E9" s="1">
        <v>3827.8490000000002</v>
      </c>
      <c r="F9" s="1">
        <v>0.23899999999999999</v>
      </c>
      <c r="G9" s="2">
        <f t="shared" si="0"/>
        <v>5.7120999999999998E-2</v>
      </c>
      <c r="H9" s="3">
        <v>1</v>
      </c>
    </row>
    <row r="10" spans="1:8" x14ac:dyDescent="0.25">
      <c r="A10">
        <v>110</v>
      </c>
      <c r="B10" s="1">
        <v>327804.65999999997</v>
      </c>
      <c r="C10" s="1">
        <v>933667.54</v>
      </c>
      <c r="D10" s="1">
        <v>4384.9799999999996</v>
      </c>
      <c r="E10" s="1">
        <v>4385.4915000000001</v>
      </c>
      <c r="F10" s="1">
        <v>0.51149999999999995</v>
      </c>
      <c r="G10" s="2">
        <f t="shared" si="0"/>
        <v>0.26163224999999996</v>
      </c>
      <c r="H10" s="3">
        <v>1</v>
      </c>
    </row>
    <row r="11" spans="1:8" x14ac:dyDescent="0.25">
      <c r="A11">
        <v>112</v>
      </c>
      <c r="B11" s="1">
        <v>330254.19</v>
      </c>
      <c r="C11" s="1">
        <v>959631.65</v>
      </c>
      <c r="D11" s="1">
        <v>3593.37</v>
      </c>
      <c r="E11" s="1">
        <v>3593.8148999999999</v>
      </c>
      <c r="F11" s="1">
        <v>0.44490000000000002</v>
      </c>
      <c r="G11" s="2">
        <f t="shared" si="0"/>
        <v>0.19793601000000002</v>
      </c>
      <c r="H11" s="3">
        <v>1</v>
      </c>
    </row>
    <row r="12" spans="1:8" x14ac:dyDescent="0.25">
      <c r="A12">
        <v>113</v>
      </c>
      <c r="B12" s="1">
        <v>330419.48</v>
      </c>
      <c r="C12" s="1">
        <v>969545.66</v>
      </c>
      <c r="D12" s="1">
        <v>3363.06</v>
      </c>
      <c r="E12" s="1">
        <v>3363.3663000000001</v>
      </c>
      <c r="F12" s="1">
        <v>0.30630000000000002</v>
      </c>
      <c r="G12" s="2">
        <f t="shared" si="0"/>
        <v>9.3819690000000011E-2</v>
      </c>
      <c r="H12" s="3">
        <v>1</v>
      </c>
    </row>
    <row r="13" spans="1:8" x14ac:dyDescent="0.25">
      <c r="A13">
        <v>114</v>
      </c>
      <c r="B13" s="1">
        <v>330820.28999999998</v>
      </c>
      <c r="C13" s="1">
        <v>979429.8</v>
      </c>
      <c r="D13" s="1">
        <v>3198.8</v>
      </c>
      <c r="E13" s="1">
        <v>3198.8831</v>
      </c>
      <c r="F13" s="1">
        <v>8.3099999999999993E-2</v>
      </c>
      <c r="G13" s="2">
        <f t="shared" si="0"/>
        <v>6.9056099999999987E-3</v>
      </c>
      <c r="H13" s="3">
        <v>1</v>
      </c>
    </row>
    <row r="14" spans="1:8" x14ac:dyDescent="0.25">
      <c r="A14">
        <v>115</v>
      </c>
      <c r="B14" s="1">
        <v>326521.02</v>
      </c>
      <c r="C14" s="1">
        <v>985604.82</v>
      </c>
      <c r="D14" s="1">
        <v>2931.31</v>
      </c>
      <c r="E14" s="1">
        <v>2931.5583000000001</v>
      </c>
      <c r="F14" s="1">
        <v>0.24829999999999999</v>
      </c>
      <c r="G14" s="2">
        <f t="shared" si="0"/>
        <v>6.1652889999999995E-2</v>
      </c>
      <c r="H14" s="3">
        <v>1</v>
      </c>
    </row>
    <row r="15" spans="1:8" x14ac:dyDescent="0.25">
      <c r="A15">
        <v>116</v>
      </c>
      <c r="B15" s="1">
        <v>323762</v>
      </c>
      <c r="C15" s="1">
        <v>963583.45</v>
      </c>
      <c r="D15" s="1">
        <v>3673.07</v>
      </c>
      <c r="E15" s="1">
        <v>3673.2581</v>
      </c>
      <c r="F15" s="1">
        <v>0.18809999999999999</v>
      </c>
      <c r="G15" s="2">
        <f t="shared" si="0"/>
        <v>3.5381609999999994E-2</v>
      </c>
      <c r="H15" s="3">
        <v>1</v>
      </c>
    </row>
    <row r="16" spans="1:8" x14ac:dyDescent="0.25">
      <c r="A16">
        <v>117</v>
      </c>
      <c r="B16" s="1">
        <v>324190.25</v>
      </c>
      <c r="C16" s="1">
        <v>944152.68</v>
      </c>
      <c r="D16" s="1">
        <v>3966.71</v>
      </c>
      <c r="E16" s="1">
        <v>3966.8145</v>
      </c>
      <c r="F16" s="1">
        <v>0.1045</v>
      </c>
      <c r="G16" s="2">
        <f t="shared" si="0"/>
        <v>1.0920249999999999E-2</v>
      </c>
      <c r="H16" s="3">
        <v>1</v>
      </c>
    </row>
    <row r="17" spans="1:8" x14ac:dyDescent="0.25">
      <c r="A17">
        <v>119</v>
      </c>
      <c r="B17" s="1">
        <v>319839.12</v>
      </c>
      <c r="C17" s="1">
        <v>954450.17</v>
      </c>
      <c r="D17" s="1">
        <v>3660.68</v>
      </c>
      <c r="E17" s="1">
        <v>3660.7213999999999</v>
      </c>
      <c r="F17" s="1">
        <v>4.1399999999999999E-2</v>
      </c>
      <c r="G17" s="2">
        <f t="shared" si="0"/>
        <v>1.71396E-3</v>
      </c>
      <c r="H17" s="3">
        <v>1</v>
      </c>
    </row>
    <row r="18" spans="1:8" x14ac:dyDescent="0.25">
      <c r="A18">
        <v>120</v>
      </c>
      <c r="B18" s="1">
        <v>319480.21000000002</v>
      </c>
      <c r="C18" s="1">
        <v>967292.57</v>
      </c>
      <c r="D18" s="1">
        <v>3410.63</v>
      </c>
      <c r="E18" s="1">
        <v>3411.1152999999999</v>
      </c>
      <c r="F18" s="1">
        <v>0.48530000000000001</v>
      </c>
      <c r="G18" s="2">
        <f t="shared" si="0"/>
        <v>0.23551609000000001</v>
      </c>
      <c r="H18" s="3">
        <v>1</v>
      </c>
    </row>
    <row r="19" spans="1:8" x14ac:dyDescent="0.25">
      <c r="A19">
        <v>121</v>
      </c>
      <c r="B19" s="1">
        <v>320001.21000000002</v>
      </c>
      <c r="C19" s="1">
        <v>980360.93</v>
      </c>
      <c r="D19" s="1">
        <v>3072.53</v>
      </c>
      <c r="E19" s="1">
        <v>3072.7570999999998</v>
      </c>
      <c r="F19" s="1">
        <v>0.2271</v>
      </c>
      <c r="G19" s="2">
        <f t="shared" si="0"/>
        <v>5.1574410000000001E-2</v>
      </c>
      <c r="H19" s="3">
        <v>1</v>
      </c>
    </row>
    <row r="20" spans="1:8" x14ac:dyDescent="0.25">
      <c r="A20">
        <v>123</v>
      </c>
      <c r="B20" s="1">
        <v>306486.84999999998</v>
      </c>
      <c r="C20" s="1">
        <v>965181.36</v>
      </c>
      <c r="D20" s="1">
        <v>3335.05</v>
      </c>
      <c r="E20" s="1">
        <v>3335.0207</v>
      </c>
      <c r="F20" s="1">
        <v>-2.93E-2</v>
      </c>
      <c r="G20" s="2">
        <f t="shared" si="0"/>
        <v>8.5848999999999995E-4</v>
      </c>
      <c r="H20" s="3">
        <v>1</v>
      </c>
    </row>
    <row r="21" spans="1:8" x14ac:dyDescent="0.25">
      <c r="A21">
        <v>130</v>
      </c>
      <c r="B21" s="1">
        <v>296368.65000000002</v>
      </c>
      <c r="C21" s="1">
        <v>963188.85</v>
      </c>
      <c r="D21" s="1">
        <v>3277.09</v>
      </c>
      <c r="E21" s="1">
        <v>3277.3753999999999</v>
      </c>
      <c r="F21" s="1">
        <v>0.28539999999999999</v>
      </c>
      <c r="G21" s="2">
        <f t="shared" si="0"/>
        <v>8.1453159999999997E-2</v>
      </c>
      <c r="H21" s="3">
        <v>1</v>
      </c>
    </row>
    <row r="22" spans="1:8" x14ac:dyDescent="0.25">
      <c r="A22">
        <v>131</v>
      </c>
      <c r="B22" s="1">
        <v>296399.11</v>
      </c>
      <c r="C22" s="1">
        <v>975667.53</v>
      </c>
      <c r="D22" s="1">
        <v>3066.49</v>
      </c>
      <c r="E22" s="1">
        <v>3066.9976000000001</v>
      </c>
      <c r="F22" s="1">
        <v>0.50760000000000005</v>
      </c>
      <c r="G22" s="2">
        <f t="shared" si="0"/>
        <v>0.25765776000000007</v>
      </c>
      <c r="H22" s="3">
        <v>1</v>
      </c>
    </row>
    <row r="23" spans="1:8" x14ac:dyDescent="0.25">
      <c r="A23">
        <v>132</v>
      </c>
      <c r="B23" s="1">
        <v>302954.38</v>
      </c>
      <c r="C23" s="1">
        <v>980036.87</v>
      </c>
      <c r="D23" s="1">
        <v>3044.84</v>
      </c>
      <c r="E23" s="1">
        <v>3045.0164</v>
      </c>
      <c r="F23" s="1">
        <v>0.1764</v>
      </c>
      <c r="G23" s="2">
        <f t="shared" si="0"/>
        <v>3.1116959999999999E-2</v>
      </c>
      <c r="H23" s="3">
        <v>1</v>
      </c>
    </row>
    <row r="24" spans="1:8" x14ac:dyDescent="0.25">
      <c r="A24">
        <v>133</v>
      </c>
      <c r="B24" s="1">
        <v>311985</v>
      </c>
      <c r="C24" s="1">
        <v>983644.57</v>
      </c>
      <c r="D24" s="1">
        <v>2962.89</v>
      </c>
      <c r="E24" s="1">
        <v>2963.1487999999999</v>
      </c>
      <c r="F24" s="1">
        <v>0.25879999999999997</v>
      </c>
      <c r="G24" s="2">
        <f t="shared" si="0"/>
        <v>6.6977439999999985E-2</v>
      </c>
      <c r="H24" s="3">
        <v>1</v>
      </c>
    </row>
    <row r="25" spans="1:8" x14ac:dyDescent="0.25">
      <c r="A25">
        <v>134</v>
      </c>
      <c r="B25" s="1">
        <v>317960.71000000002</v>
      </c>
      <c r="C25" s="1">
        <v>986037.59</v>
      </c>
      <c r="D25" s="1">
        <v>2909.35</v>
      </c>
      <c r="E25" s="1">
        <v>2909.4697000000001</v>
      </c>
      <c r="F25" s="1">
        <v>0.1197</v>
      </c>
      <c r="G25" s="2">
        <f t="shared" si="0"/>
        <v>1.432809E-2</v>
      </c>
      <c r="H25" s="3">
        <v>1</v>
      </c>
    </row>
    <row r="26" spans="1:8" x14ac:dyDescent="0.25">
      <c r="A26">
        <v>135</v>
      </c>
      <c r="B26" s="1">
        <v>313914.34999999998</v>
      </c>
      <c r="C26" s="1">
        <v>997700.14</v>
      </c>
      <c r="D26" s="1">
        <v>2935.34</v>
      </c>
      <c r="E26" s="1">
        <v>2935.6233999999999</v>
      </c>
      <c r="F26" s="1">
        <v>0.28339999999999999</v>
      </c>
      <c r="G26" s="2">
        <f t="shared" si="0"/>
        <v>8.0315559999999994E-2</v>
      </c>
      <c r="H26" s="3">
        <v>1</v>
      </c>
    </row>
    <row r="27" spans="1:8" x14ac:dyDescent="0.25">
      <c r="A27">
        <v>136</v>
      </c>
      <c r="B27" s="1">
        <v>291588.25</v>
      </c>
      <c r="C27" s="1">
        <v>988560.52</v>
      </c>
      <c r="D27" s="1">
        <v>2973.09</v>
      </c>
      <c r="E27" s="1">
        <v>2973.0355</v>
      </c>
      <c r="F27" s="1">
        <v>-5.45E-2</v>
      </c>
      <c r="G27" s="2">
        <f t="shared" si="0"/>
        <v>2.9702499999999998E-3</v>
      </c>
      <c r="H27" s="3">
        <v>1</v>
      </c>
    </row>
    <row r="28" spans="1:8" x14ac:dyDescent="0.25">
      <c r="A28">
        <v>137</v>
      </c>
      <c r="B28" s="1">
        <v>275494.01</v>
      </c>
      <c r="C28" s="1">
        <v>966879.53</v>
      </c>
      <c r="D28" s="1">
        <v>3134.6</v>
      </c>
      <c r="E28" s="1">
        <v>3134.4367000000002</v>
      </c>
      <c r="F28" s="1">
        <v>-0.1633</v>
      </c>
      <c r="G28" s="2">
        <f t="shared" si="0"/>
        <v>2.6666889999999999E-2</v>
      </c>
      <c r="H28" s="3">
        <v>1</v>
      </c>
    </row>
    <row r="29" spans="1:8" x14ac:dyDescent="0.25">
      <c r="A29">
        <v>138</v>
      </c>
      <c r="B29" s="1">
        <v>270507.39</v>
      </c>
      <c r="C29" s="1">
        <v>978294.38</v>
      </c>
      <c r="D29" s="1">
        <v>3090.85</v>
      </c>
      <c r="E29" s="1">
        <v>3090.9515999999999</v>
      </c>
      <c r="F29" s="1">
        <v>0.1016</v>
      </c>
      <c r="G29" s="2">
        <f t="shared" si="0"/>
        <v>1.032256E-2</v>
      </c>
      <c r="H29" s="3">
        <v>1</v>
      </c>
    </row>
    <row r="30" spans="1:8" x14ac:dyDescent="0.25">
      <c r="A30">
        <v>228</v>
      </c>
      <c r="B30" s="1">
        <v>270840.8</v>
      </c>
      <c r="C30" s="1">
        <v>1134118.45</v>
      </c>
      <c r="D30" s="1">
        <v>4940</v>
      </c>
      <c r="E30" s="1">
        <v>4940.0986999999996</v>
      </c>
      <c r="F30" s="1">
        <v>9.8699999999999996E-2</v>
      </c>
      <c r="G30" s="2">
        <f t="shared" si="0"/>
        <v>9.741689999999999E-3</v>
      </c>
      <c r="H30" s="3">
        <v>1</v>
      </c>
    </row>
    <row r="31" spans="1:8" x14ac:dyDescent="0.25">
      <c r="A31">
        <v>229</v>
      </c>
      <c r="B31" s="1">
        <v>275978.15000000002</v>
      </c>
      <c r="C31" s="1">
        <v>1134033.5900000001</v>
      </c>
      <c r="D31" s="1">
        <v>4950.12</v>
      </c>
      <c r="E31" s="1">
        <v>4950.3561</v>
      </c>
      <c r="F31" s="1">
        <v>0.2361</v>
      </c>
      <c r="G31" s="2">
        <f t="shared" si="0"/>
        <v>5.5743210000000001E-2</v>
      </c>
      <c r="H31" s="3">
        <v>1</v>
      </c>
    </row>
    <row r="32" spans="1:8" x14ac:dyDescent="0.25">
      <c r="A32">
        <v>230</v>
      </c>
      <c r="B32" s="1">
        <v>271275.13</v>
      </c>
      <c r="C32" s="1">
        <v>1144845.6299999999</v>
      </c>
      <c r="D32" s="1">
        <v>5003.34</v>
      </c>
      <c r="E32" s="1">
        <v>5003.7368999999999</v>
      </c>
      <c r="F32" s="1">
        <v>0.39689999999999998</v>
      </c>
      <c r="G32" s="2">
        <f t="shared" si="0"/>
        <v>0.15752960999999999</v>
      </c>
      <c r="H32" s="3">
        <v>1</v>
      </c>
    </row>
    <row r="33" spans="1:8" x14ac:dyDescent="0.25">
      <c r="A33">
        <v>231</v>
      </c>
      <c r="B33" s="1">
        <v>275685.01</v>
      </c>
      <c r="C33" s="1">
        <v>1144181.98</v>
      </c>
      <c r="D33" s="1">
        <v>5102.2299999999996</v>
      </c>
      <c r="E33" s="1">
        <v>5102.9269999999997</v>
      </c>
      <c r="F33" s="1">
        <v>0.69699999999999995</v>
      </c>
      <c r="G33" s="2">
        <f t="shared" si="0"/>
        <v>0.48580899999999994</v>
      </c>
      <c r="H33" s="3">
        <v>1</v>
      </c>
    </row>
    <row r="34" spans="1:8" x14ac:dyDescent="0.25">
      <c r="A34">
        <v>232</v>
      </c>
      <c r="B34" s="1">
        <v>280966.02</v>
      </c>
      <c r="C34" s="1">
        <v>1144668.48</v>
      </c>
      <c r="D34" s="1">
        <v>5215.08</v>
      </c>
      <c r="E34" s="1">
        <v>5215.6382999999996</v>
      </c>
      <c r="F34" s="1">
        <v>0.55830000000000002</v>
      </c>
      <c r="G34" s="2">
        <f t="shared" si="0"/>
        <v>0.31169889000000001</v>
      </c>
      <c r="H34" s="3">
        <v>1</v>
      </c>
    </row>
    <row r="35" spans="1:8" x14ac:dyDescent="0.25">
      <c r="A35">
        <v>233</v>
      </c>
      <c r="B35" s="1">
        <v>284986.58</v>
      </c>
      <c r="C35" s="1">
        <v>1146643.29</v>
      </c>
      <c r="D35" s="1">
        <v>5336.46</v>
      </c>
      <c r="E35" s="1">
        <v>5336.6930000000002</v>
      </c>
      <c r="F35" s="1">
        <v>0.23300000000000001</v>
      </c>
      <c r="G35" s="2">
        <f t="shared" si="0"/>
        <v>5.4289000000000004E-2</v>
      </c>
      <c r="H35" s="3">
        <v>1</v>
      </c>
    </row>
    <row r="36" spans="1:8" x14ac:dyDescent="0.25">
      <c r="A36">
        <v>234</v>
      </c>
      <c r="B36" s="1">
        <v>287208.49</v>
      </c>
      <c r="C36" s="1">
        <v>1146088.8</v>
      </c>
      <c r="D36" s="1">
        <v>5318.73</v>
      </c>
      <c r="E36" s="1">
        <v>5319.2516999999998</v>
      </c>
      <c r="F36" s="1">
        <v>0.52170000000000005</v>
      </c>
      <c r="G36" s="2">
        <f t="shared" si="0"/>
        <v>0.27217089000000005</v>
      </c>
      <c r="H36" s="3">
        <v>1</v>
      </c>
    </row>
    <row r="37" spans="1:8" x14ac:dyDescent="0.25">
      <c r="A37">
        <v>301</v>
      </c>
      <c r="B37" s="1">
        <v>286021.56</v>
      </c>
      <c r="C37" s="1">
        <v>1096434.74</v>
      </c>
      <c r="D37" s="1">
        <v>4627.0200000000004</v>
      </c>
      <c r="E37" s="1">
        <v>4627.5748999999996</v>
      </c>
      <c r="F37" s="1">
        <v>0.55489999999999995</v>
      </c>
      <c r="G37" s="2">
        <f t="shared" si="0"/>
        <v>0.30791400999999996</v>
      </c>
      <c r="H37" s="3">
        <v>1</v>
      </c>
    </row>
    <row r="38" spans="1:8" x14ac:dyDescent="0.25">
      <c r="A38">
        <v>302</v>
      </c>
      <c r="B38" s="1">
        <v>289665.02</v>
      </c>
      <c r="C38" s="1">
        <v>1099088.53</v>
      </c>
      <c r="D38" s="1">
        <v>4562.49</v>
      </c>
      <c r="E38" s="1">
        <v>4562.7767000000003</v>
      </c>
      <c r="F38" s="1">
        <v>0.28670000000000001</v>
      </c>
      <c r="G38" s="2">
        <f t="shared" si="0"/>
        <v>8.2196890000000009E-2</v>
      </c>
      <c r="H38" s="3">
        <v>1</v>
      </c>
    </row>
    <row r="39" spans="1:8" x14ac:dyDescent="0.25">
      <c r="A39">
        <v>303</v>
      </c>
      <c r="B39" s="1">
        <v>291951.53000000003</v>
      </c>
      <c r="C39" s="1">
        <v>1103156.29</v>
      </c>
      <c r="D39" s="1">
        <v>4506.91</v>
      </c>
      <c r="E39" s="1">
        <v>4507.1826000000001</v>
      </c>
      <c r="F39" s="1">
        <v>0.27260000000000001</v>
      </c>
      <c r="G39" s="2">
        <f t="shared" si="0"/>
        <v>7.4310760000000003E-2</v>
      </c>
      <c r="H39" s="3">
        <v>1</v>
      </c>
    </row>
    <row r="40" spans="1:8" x14ac:dyDescent="0.25">
      <c r="A40">
        <v>304</v>
      </c>
      <c r="B40" s="1">
        <v>295511.08</v>
      </c>
      <c r="C40" s="1">
        <v>1106222.6399999999</v>
      </c>
      <c r="D40" s="1">
        <v>4451.26</v>
      </c>
      <c r="E40" s="1">
        <v>4451.8144000000002</v>
      </c>
      <c r="F40" s="1">
        <v>0.5544</v>
      </c>
      <c r="G40" s="2">
        <f t="shared" si="0"/>
        <v>0.30735936000000003</v>
      </c>
      <c r="H40" s="3">
        <v>1</v>
      </c>
    </row>
    <row r="41" spans="1:8" x14ac:dyDescent="0.25">
      <c r="A41">
        <v>305</v>
      </c>
      <c r="B41" s="1">
        <v>299456.69</v>
      </c>
      <c r="C41" s="1">
        <v>1109722.5900000001</v>
      </c>
      <c r="D41" s="1">
        <v>4404.75</v>
      </c>
      <c r="E41" s="1">
        <v>4405.3125</v>
      </c>
      <c r="F41" s="1">
        <v>0.5625</v>
      </c>
      <c r="G41" s="2">
        <f t="shared" si="0"/>
        <v>0.31640625</v>
      </c>
      <c r="H41" s="3">
        <v>1</v>
      </c>
    </row>
    <row r="42" spans="1:8" x14ac:dyDescent="0.25">
      <c r="A42">
        <v>306</v>
      </c>
      <c r="B42" s="1">
        <v>306829.51</v>
      </c>
      <c r="C42" s="1">
        <v>1116397.72</v>
      </c>
      <c r="D42" s="1">
        <v>4299.72</v>
      </c>
      <c r="E42" s="1">
        <v>4300.2165000000005</v>
      </c>
      <c r="F42" s="1">
        <v>0.4965</v>
      </c>
      <c r="G42" s="2">
        <f t="shared" si="0"/>
        <v>0.24651224999999999</v>
      </c>
      <c r="H42" s="3">
        <v>1</v>
      </c>
    </row>
    <row r="43" spans="1:8" x14ac:dyDescent="0.25">
      <c r="A43">
        <v>307</v>
      </c>
      <c r="B43" s="1">
        <v>302642.32</v>
      </c>
      <c r="C43" s="1">
        <v>1113039.42</v>
      </c>
      <c r="D43" s="1">
        <v>4303.93</v>
      </c>
      <c r="E43" s="1">
        <v>4304.5909000000001</v>
      </c>
      <c r="F43" s="1">
        <v>0.66090000000000004</v>
      </c>
      <c r="G43" s="2">
        <f t="shared" si="0"/>
        <v>0.43678881000000008</v>
      </c>
      <c r="H43" s="3">
        <v>1</v>
      </c>
    </row>
    <row r="44" spans="1:8" x14ac:dyDescent="0.25">
      <c r="A44">
        <v>4001</v>
      </c>
      <c r="B44" s="1">
        <v>469762.16</v>
      </c>
      <c r="C44" s="1">
        <v>979359.51</v>
      </c>
      <c r="D44" s="1">
        <v>2277.2800000000002</v>
      </c>
      <c r="E44" s="1">
        <v>2277.3701000000001</v>
      </c>
      <c r="F44" s="1">
        <v>9.01E-2</v>
      </c>
      <c r="G44" s="2">
        <f t="shared" si="0"/>
        <v>8.1180100000000002E-3</v>
      </c>
      <c r="H44" s="3">
        <v>1</v>
      </c>
    </row>
    <row r="45" spans="1:8" x14ac:dyDescent="0.25">
      <c r="A45">
        <v>4002</v>
      </c>
      <c r="B45" s="1">
        <v>480987.78</v>
      </c>
      <c r="C45" s="1">
        <v>973100.97</v>
      </c>
      <c r="D45" s="1">
        <v>2234.6799999999998</v>
      </c>
      <c r="E45" s="1">
        <v>2234.7012</v>
      </c>
      <c r="F45" s="1">
        <v>2.12E-2</v>
      </c>
      <c r="G45" s="2">
        <f t="shared" si="0"/>
        <v>4.4944000000000001E-4</v>
      </c>
      <c r="H45" s="3">
        <v>1</v>
      </c>
    </row>
    <row r="46" spans="1:8" x14ac:dyDescent="0.25">
      <c r="A46">
        <v>4003</v>
      </c>
      <c r="B46" s="1">
        <v>481073.61</v>
      </c>
      <c r="C46" s="1">
        <v>972909.87</v>
      </c>
      <c r="D46" s="1">
        <v>2233.9299999999998</v>
      </c>
      <c r="E46" s="1">
        <v>2233.8998000000001</v>
      </c>
      <c r="F46" s="1">
        <v>-3.0200000000000001E-2</v>
      </c>
      <c r="G46" s="2">
        <f t="shared" si="0"/>
        <v>9.1204000000000003E-4</v>
      </c>
      <c r="H46" s="3">
        <v>1</v>
      </c>
    </row>
    <row r="47" spans="1:8" x14ac:dyDescent="0.25">
      <c r="A47">
        <v>4004</v>
      </c>
      <c r="B47" s="1">
        <v>474605.5</v>
      </c>
      <c r="C47" s="1">
        <v>962873.93</v>
      </c>
      <c r="D47" s="1">
        <v>2326.19</v>
      </c>
      <c r="E47" s="1">
        <v>2326.2946999999999</v>
      </c>
      <c r="F47" s="1">
        <v>0.1047</v>
      </c>
      <c r="G47" s="2">
        <f t="shared" si="0"/>
        <v>1.0962090000000001E-2</v>
      </c>
      <c r="H47" s="3">
        <v>1</v>
      </c>
    </row>
    <row r="48" spans="1:8" x14ac:dyDescent="0.25">
      <c r="A48">
        <v>4005</v>
      </c>
      <c r="B48" s="1">
        <v>465972.84</v>
      </c>
      <c r="C48" s="1">
        <v>966651.1</v>
      </c>
      <c r="D48" s="1">
        <v>2380.34</v>
      </c>
      <c r="E48" s="1">
        <v>2380.433</v>
      </c>
      <c r="F48" s="1">
        <v>9.2999999999999999E-2</v>
      </c>
      <c r="G48" s="2">
        <f t="shared" si="0"/>
        <v>8.6490000000000004E-3</v>
      </c>
      <c r="H48" s="3">
        <v>1</v>
      </c>
    </row>
    <row r="49" spans="1:8" x14ac:dyDescent="0.25">
      <c r="A49">
        <v>4006</v>
      </c>
      <c r="B49" s="1">
        <v>445786.01</v>
      </c>
      <c r="C49" s="1">
        <v>952160</v>
      </c>
      <c r="D49" s="1">
        <v>3164.01</v>
      </c>
      <c r="E49" s="1">
        <v>3164.1046000000001</v>
      </c>
      <c r="F49" s="1">
        <v>9.4600000000000004E-2</v>
      </c>
      <c r="G49" s="2">
        <f t="shared" si="0"/>
        <v>8.9491600000000011E-3</v>
      </c>
      <c r="H49" s="3">
        <v>1</v>
      </c>
    </row>
    <row r="50" spans="1:8" x14ac:dyDescent="0.25">
      <c r="A50">
        <v>4007</v>
      </c>
      <c r="B50" s="1">
        <v>455859.65</v>
      </c>
      <c r="C50" s="1">
        <v>974110.88</v>
      </c>
      <c r="D50" s="1">
        <v>2406.5700000000002</v>
      </c>
      <c r="E50" s="1">
        <v>2406.7514999999999</v>
      </c>
      <c r="F50" s="1">
        <v>0.18149999999999999</v>
      </c>
      <c r="G50" s="2">
        <f t="shared" si="0"/>
        <v>3.2942249999999999E-2</v>
      </c>
      <c r="H50" s="3">
        <v>1</v>
      </c>
    </row>
    <row r="51" spans="1:8" x14ac:dyDescent="0.25">
      <c r="A51">
        <v>4008</v>
      </c>
      <c r="B51" s="1">
        <v>452221.64</v>
      </c>
      <c r="C51" s="1">
        <v>989310.83</v>
      </c>
      <c r="D51" s="1">
        <v>2346.16</v>
      </c>
      <c r="E51" s="1">
        <v>2346.0918000000001</v>
      </c>
      <c r="F51" s="1">
        <v>-6.8199999999999997E-2</v>
      </c>
      <c r="G51" s="2">
        <f t="shared" si="0"/>
        <v>4.6512399999999992E-3</v>
      </c>
      <c r="H51" s="3">
        <v>1</v>
      </c>
    </row>
    <row r="52" spans="1:8" x14ac:dyDescent="0.25">
      <c r="A52">
        <v>4009</v>
      </c>
      <c r="B52" s="1">
        <v>450553.4</v>
      </c>
      <c r="C52" s="1">
        <v>992383.71</v>
      </c>
      <c r="D52" s="1">
        <v>2383.58</v>
      </c>
      <c r="E52" s="1">
        <v>2383.7579000000001</v>
      </c>
      <c r="F52" s="1">
        <v>0.1779</v>
      </c>
      <c r="G52" s="2">
        <f t="shared" si="0"/>
        <v>3.1648410000000002E-2</v>
      </c>
      <c r="H52" s="3">
        <v>1</v>
      </c>
    </row>
    <row r="53" spans="1:8" x14ac:dyDescent="0.25">
      <c r="A53">
        <v>4010</v>
      </c>
      <c r="B53" s="1">
        <v>449993.48</v>
      </c>
      <c r="C53" s="1">
        <v>1004242.74</v>
      </c>
      <c r="D53" s="1">
        <v>2472.23</v>
      </c>
      <c r="E53" s="1">
        <v>2472.5978</v>
      </c>
      <c r="F53" s="1">
        <v>0.36780000000000002</v>
      </c>
      <c r="G53" s="2">
        <f t="shared" si="0"/>
        <v>0.13527684000000001</v>
      </c>
      <c r="H53" s="3">
        <v>1</v>
      </c>
    </row>
    <row r="54" spans="1:8" x14ac:dyDescent="0.25">
      <c r="A54">
        <v>4011</v>
      </c>
      <c r="B54" s="1">
        <v>440996.76</v>
      </c>
      <c r="C54" s="1">
        <v>995248.17</v>
      </c>
      <c r="D54" s="1">
        <v>2421.4299999999998</v>
      </c>
      <c r="E54" s="1">
        <v>2421.4677999999999</v>
      </c>
      <c r="F54" s="1">
        <v>3.78E-2</v>
      </c>
      <c r="G54" s="2">
        <f t="shared" si="0"/>
        <v>1.42884E-3</v>
      </c>
      <c r="H54" s="3">
        <v>1</v>
      </c>
    </row>
    <row r="55" spans="1:8" x14ac:dyDescent="0.25">
      <c r="A55">
        <v>4012</v>
      </c>
      <c r="B55" s="1">
        <v>424222.57</v>
      </c>
      <c r="C55" s="1">
        <v>994757.86</v>
      </c>
      <c r="D55" s="1">
        <v>2489.86</v>
      </c>
      <c r="E55" s="1">
        <v>2490.0686000000001</v>
      </c>
      <c r="F55" s="1">
        <v>0.20860000000000001</v>
      </c>
      <c r="G55" s="2">
        <f t="shared" si="0"/>
        <v>4.3513960000000004E-2</v>
      </c>
      <c r="H55" s="3">
        <v>1</v>
      </c>
    </row>
    <row r="56" spans="1:8" x14ac:dyDescent="0.25">
      <c r="A56">
        <v>4013</v>
      </c>
      <c r="B56" s="1">
        <v>421767.29</v>
      </c>
      <c r="C56" s="1">
        <v>976510.2</v>
      </c>
      <c r="D56" s="1">
        <v>2502.2199999999998</v>
      </c>
      <c r="E56" s="1">
        <v>2502.4232000000002</v>
      </c>
      <c r="F56" s="1">
        <v>0.20319999999999999</v>
      </c>
      <c r="G56" s="2">
        <f t="shared" si="0"/>
        <v>4.1290239999999999E-2</v>
      </c>
      <c r="H56" s="3">
        <v>1</v>
      </c>
    </row>
    <row r="57" spans="1:8" x14ac:dyDescent="0.25">
      <c r="A57">
        <v>4014</v>
      </c>
      <c r="B57" s="1">
        <v>421795.74</v>
      </c>
      <c r="C57" s="1">
        <v>976354.48</v>
      </c>
      <c r="D57" s="1">
        <v>2503.63</v>
      </c>
      <c r="E57" s="1">
        <v>2503.9135999999999</v>
      </c>
      <c r="F57" s="1">
        <v>0.28360000000000002</v>
      </c>
      <c r="G57" s="2">
        <f t="shared" si="0"/>
        <v>8.0428960000000008E-2</v>
      </c>
      <c r="H57" s="3">
        <v>1</v>
      </c>
    </row>
    <row r="58" spans="1:8" x14ac:dyDescent="0.25">
      <c r="A58">
        <v>4017</v>
      </c>
      <c r="B58" s="1">
        <v>478000.56</v>
      </c>
      <c r="C58" s="1">
        <v>1037774.85</v>
      </c>
      <c r="D58" s="1">
        <v>2730.27</v>
      </c>
      <c r="E58" s="1">
        <v>2730.27</v>
      </c>
      <c r="F58" s="1">
        <v>0.33810000000000001</v>
      </c>
      <c r="G58" s="2">
        <f t="shared" si="0"/>
        <v>0.11431161000000001</v>
      </c>
      <c r="H58" s="3">
        <v>1</v>
      </c>
    </row>
    <row r="59" spans="1:8" x14ac:dyDescent="0.25">
      <c r="A59">
        <v>4018</v>
      </c>
      <c r="B59" s="1">
        <v>482230.08</v>
      </c>
      <c r="C59" s="1">
        <v>1029239.46</v>
      </c>
      <c r="D59" s="1">
        <v>2904.01</v>
      </c>
      <c r="E59" s="1">
        <v>2904.2786999999998</v>
      </c>
      <c r="F59" s="1">
        <v>0.26869999999999999</v>
      </c>
      <c r="G59" s="2">
        <f t="shared" si="0"/>
        <v>7.2199689999999997E-2</v>
      </c>
      <c r="H59" s="3">
        <v>1</v>
      </c>
    </row>
    <row r="60" spans="1:8" x14ac:dyDescent="0.25">
      <c r="A60">
        <v>4019</v>
      </c>
      <c r="B60" s="1">
        <v>471819.91</v>
      </c>
      <c r="C60" s="1">
        <v>1017284.29</v>
      </c>
      <c r="D60" s="1">
        <v>2638.06</v>
      </c>
      <c r="E60" s="1">
        <v>2638.2719999999999</v>
      </c>
      <c r="F60" s="1">
        <v>0.21199999999999999</v>
      </c>
      <c r="G60" s="2">
        <f t="shared" si="0"/>
        <v>4.4943999999999998E-2</v>
      </c>
      <c r="H60" s="3">
        <v>1</v>
      </c>
    </row>
    <row r="61" spans="1:8" x14ac:dyDescent="0.25">
      <c r="A61">
        <v>4020</v>
      </c>
      <c r="B61" s="1">
        <v>460085.79</v>
      </c>
      <c r="C61" s="1">
        <v>1014259.8</v>
      </c>
      <c r="D61" s="1">
        <v>2429.73</v>
      </c>
      <c r="E61" s="1">
        <v>2429.9423000000002</v>
      </c>
      <c r="F61" s="1">
        <v>0.21229999999999999</v>
      </c>
      <c r="G61" s="2">
        <f t="shared" si="0"/>
        <v>4.5071289999999993E-2</v>
      </c>
      <c r="H61" s="3">
        <v>1</v>
      </c>
    </row>
    <row r="62" spans="1:8" x14ac:dyDescent="0.25">
      <c r="A62">
        <v>4021</v>
      </c>
      <c r="B62" s="1">
        <v>459431.41</v>
      </c>
      <c r="C62" s="1">
        <v>1022294.07</v>
      </c>
      <c r="D62" s="1">
        <v>2462.5500000000002</v>
      </c>
      <c r="E62" s="1">
        <v>2462.6468</v>
      </c>
      <c r="F62" s="1">
        <v>9.6799999999999997E-2</v>
      </c>
      <c r="G62" s="2">
        <f t="shared" si="0"/>
        <v>9.3702400000000002E-3</v>
      </c>
      <c r="H62" s="3">
        <v>1</v>
      </c>
    </row>
    <row r="63" spans="1:8" x14ac:dyDescent="0.25">
      <c r="A63">
        <v>4022</v>
      </c>
      <c r="B63" s="1">
        <v>472713.49</v>
      </c>
      <c r="C63" s="1">
        <v>1036910.77</v>
      </c>
      <c r="D63" s="1">
        <v>2638.35</v>
      </c>
      <c r="E63" s="1">
        <v>2638.35</v>
      </c>
      <c r="F63" s="1">
        <v>0.1918</v>
      </c>
      <c r="G63" s="2">
        <f t="shared" ref="G63:G124" si="1">F63*F63</f>
        <v>3.6787239999999999E-2</v>
      </c>
      <c r="H63" s="3">
        <v>1</v>
      </c>
    </row>
    <row r="64" spans="1:8" x14ac:dyDescent="0.25">
      <c r="A64">
        <v>4024</v>
      </c>
      <c r="B64" s="1">
        <v>455823.93</v>
      </c>
      <c r="C64" s="1">
        <v>1033871.56</v>
      </c>
      <c r="D64" s="1">
        <v>2541.17</v>
      </c>
      <c r="E64" s="1">
        <v>2541.4947999999999</v>
      </c>
      <c r="F64" s="1">
        <v>0.32479999999999998</v>
      </c>
      <c r="G64" s="2">
        <f t="shared" si="1"/>
        <v>0.10549503999999998</v>
      </c>
      <c r="H64" s="3">
        <v>1</v>
      </c>
    </row>
    <row r="65" spans="1:8" x14ac:dyDescent="0.25">
      <c r="A65">
        <v>4025</v>
      </c>
      <c r="B65" s="1">
        <v>456209.76</v>
      </c>
      <c r="C65" s="1">
        <v>1033855.69</v>
      </c>
      <c r="D65" s="1">
        <v>2537.58</v>
      </c>
      <c r="E65" s="1">
        <v>2537.9059999999999</v>
      </c>
      <c r="F65" s="1">
        <v>0.32600000000000001</v>
      </c>
      <c r="G65" s="2">
        <f t="shared" si="1"/>
        <v>0.10627600000000001</v>
      </c>
      <c r="H65" s="3">
        <v>1</v>
      </c>
    </row>
    <row r="66" spans="1:8" x14ac:dyDescent="0.25">
      <c r="A66">
        <v>4026</v>
      </c>
      <c r="B66" s="1">
        <v>450873.59999999998</v>
      </c>
      <c r="C66" s="1">
        <v>1017731.66</v>
      </c>
      <c r="D66" s="1">
        <v>2505.88</v>
      </c>
      <c r="E66" s="1">
        <v>2506.2991000000002</v>
      </c>
      <c r="F66" s="1">
        <v>0.41909999999999997</v>
      </c>
      <c r="G66" s="2">
        <f t="shared" si="1"/>
        <v>0.17564480999999998</v>
      </c>
      <c r="H66" s="3">
        <v>1</v>
      </c>
    </row>
    <row r="67" spans="1:8" x14ac:dyDescent="0.25">
      <c r="A67">
        <v>4027</v>
      </c>
      <c r="B67" s="1">
        <v>439549.05</v>
      </c>
      <c r="C67" s="1">
        <v>1026033.76</v>
      </c>
      <c r="D67" s="1">
        <v>2613.9299999999998</v>
      </c>
      <c r="E67" s="1">
        <v>2614.0974999999999</v>
      </c>
      <c r="F67" s="1">
        <v>0.16750000000000001</v>
      </c>
      <c r="G67" s="2">
        <f t="shared" si="1"/>
        <v>2.8056250000000005E-2</v>
      </c>
      <c r="H67" s="3">
        <v>1</v>
      </c>
    </row>
    <row r="68" spans="1:8" x14ac:dyDescent="0.25">
      <c r="A68">
        <v>4028</v>
      </c>
      <c r="B68" s="1">
        <v>433272.55</v>
      </c>
      <c r="C68" s="1">
        <v>1039629.42</v>
      </c>
      <c r="D68" s="1">
        <v>2698.42</v>
      </c>
      <c r="E68" s="1">
        <v>2698.42</v>
      </c>
      <c r="F68" s="1">
        <v>0.22489999999999999</v>
      </c>
      <c r="G68" s="2">
        <f t="shared" si="1"/>
        <v>5.0580009999999995E-2</v>
      </c>
      <c r="H68" s="3">
        <v>1</v>
      </c>
    </row>
    <row r="69" spans="1:8" x14ac:dyDescent="0.25">
      <c r="A69">
        <v>4029</v>
      </c>
      <c r="B69" s="1">
        <v>434963.07</v>
      </c>
      <c r="C69" s="1">
        <v>1053149.01</v>
      </c>
      <c r="D69" s="1">
        <v>2857.92</v>
      </c>
      <c r="E69" s="1">
        <v>2858.3294000000001</v>
      </c>
      <c r="F69" s="1">
        <v>0.40939999999999999</v>
      </c>
      <c r="G69" s="2">
        <f t="shared" si="1"/>
        <v>0.16760835999999998</v>
      </c>
      <c r="H69" s="3">
        <v>1</v>
      </c>
    </row>
    <row r="70" spans="1:8" x14ac:dyDescent="0.25">
      <c r="A70">
        <v>4030</v>
      </c>
      <c r="B70" s="1">
        <v>438731.81</v>
      </c>
      <c r="C70" s="1">
        <v>1064568.76</v>
      </c>
      <c r="D70" s="1">
        <v>2903.9</v>
      </c>
      <c r="E70" s="1">
        <v>2903.9456</v>
      </c>
      <c r="F70" s="1">
        <v>4.5600000000000002E-2</v>
      </c>
      <c r="G70" s="2">
        <f t="shared" si="1"/>
        <v>2.0793600000000001E-3</v>
      </c>
      <c r="H70" s="3">
        <v>1</v>
      </c>
    </row>
    <row r="71" spans="1:8" x14ac:dyDescent="0.25">
      <c r="A71">
        <v>4031</v>
      </c>
      <c r="B71" s="1">
        <v>446156.71</v>
      </c>
      <c r="C71" s="1">
        <v>1069711.75</v>
      </c>
      <c r="D71" s="1">
        <v>2762.02</v>
      </c>
      <c r="E71" s="1">
        <v>2762.0522999999998</v>
      </c>
      <c r="F71" s="1">
        <v>3.2300000000000002E-2</v>
      </c>
      <c r="G71" s="2">
        <f t="shared" si="1"/>
        <v>1.0432900000000001E-3</v>
      </c>
      <c r="H71" s="3">
        <v>1</v>
      </c>
    </row>
    <row r="72" spans="1:8" x14ac:dyDescent="0.25">
      <c r="A72">
        <v>4034</v>
      </c>
      <c r="B72" s="1">
        <v>443705.91</v>
      </c>
      <c r="C72" s="1">
        <v>1035727.61</v>
      </c>
      <c r="D72" s="1">
        <v>2620.83</v>
      </c>
      <c r="E72" s="1">
        <v>2621.0356000000002</v>
      </c>
      <c r="F72" s="1">
        <v>0.2056</v>
      </c>
      <c r="G72" s="2">
        <f t="shared" si="1"/>
        <v>4.2271360000000001E-2</v>
      </c>
      <c r="H72" s="3">
        <v>1</v>
      </c>
    </row>
    <row r="73" spans="1:8" x14ac:dyDescent="0.25">
      <c r="A73">
        <v>4035</v>
      </c>
      <c r="B73" s="1">
        <v>443579.24</v>
      </c>
      <c r="C73" s="1">
        <v>1036025.83</v>
      </c>
      <c r="D73" s="1">
        <v>2620.9899999999998</v>
      </c>
      <c r="E73" s="1">
        <v>2621.0967999999998</v>
      </c>
      <c r="F73" s="1">
        <v>0.10680000000000001</v>
      </c>
      <c r="G73" s="2">
        <f t="shared" si="1"/>
        <v>1.1406240000000002E-2</v>
      </c>
      <c r="H73" s="3">
        <v>1</v>
      </c>
    </row>
    <row r="74" spans="1:8" x14ac:dyDescent="0.25">
      <c r="A74">
        <v>4036</v>
      </c>
      <c r="B74" s="1">
        <v>451662.37</v>
      </c>
      <c r="C74" s="1">
        <v>1043848.37</v>
      </c>
      <c r="D74" s="1">
        <v>2597.38</v>
      </c>
      <c r="E74" s="1">
        <v>2597.5643</v>
      </c>
      <c r="F74" s="1">
        <v>0.18429999999999999</v>
      </c>
      <c r="G74" s="2">
        <f t="shared" si="1"/>
        <v>3.3966489999999995E-2</v>
      </c>
      <c r="H74" s="3">
        <v>1</v>
      </c>
    </row>
    <row r="75" spans="1:8" x14ac:dyDescent="0.25">
      <c r="A75">
        <v>4037</v>
      </c>
      <c r="B75" s="1">
        <v>456728.91</v>
      </c>
      <c r="C75" s="1">
        <v>1059041.97</v>
      </c>
      <c r="D75" s="1">
        <v>2619</v>
      </c>
      <c r="E75" s="1">
        <v>2619.2237</v>
      </c>
      <c r="F75" s="1">
        <v>0.22370000000000001</v>
      </c>
      <c r="G75" s="2">
        <f t="shared" si="1"/>
        <v>5.0041690000000007E-2</v>
      </c>
      <c r="H75" s="3">
        <v>1</v>
      </c>
    </row>
    <row r="76" spans="1:8" x14ac:dyDescent="0.25">
      <c r="A76">
        <v>4038</v>
      </c>
      <c r="B76" s="1">
        <v>456768.93</v>
      </c>
      <c r="C76" s="1">
        <v>1059219</v>
      </c>
      <c r="D76" s="1">
        <v>2618.5700000000002</v>
      </c>
      <c r="E76" s="1">
        <v>2618.7345999999998</v>
      </c>
      <c r="F76" s="1">
        <v>0.1646</v>
      </c>
      <c r="G76" s="2">
        <f t="shared" si="1"/>
        <v>2.7093159999999998E-2</v>
      </c>
      <c r="H76" s="3">
        <v>1</v>
      </c>
    </row>
    <row r="77" spans="1:8" x14ac:dyDescent="0.25">
      <c r="A77">
        <v>4039</v>
      </c>
      <c r="B77" s="1">
        <v>459325.29</v>
      </c>
      <c r="C77" s="1">
        <v>1076440.42</v>
      </c>
      <c r="D77" s="1">
        <v>2818.21</v>
      </c>
      <c r="E77" s="1">
        <v>2818.1264999999999</v>
      </c>
      <c r="F77" s="1">
        <v>-8.3500000000000005E-2</v>
      </c>
      <c r="G77" s="2">
        <f t="shared" si="1"/>
        <v>6.972250000000001E-3</v>
      </c>
      <c r="H77" s="3">
        <v>1</v>
      </c>
    </row>
    <row r="78" spans="1:8" x14ac:dyDescent="0.25">
      <c r="A78">
        <v>4040</v>
      </c>
      <c r="B78" s="1">
        <v>468281.42</v>
      </c>
      <c r="C78" s="1">
        <v>1066954.96</v>
      </c>
      <c r="D78" s="1">
        <v>2754.55</v>
      </c>
      <c r="E78" s="1">
        <v>2754.7397000000001</v>
      </c>
      <c r="F78" s="1">
        <v>0.18970000000000001</v>
      </c>
      <c r="G78" s="2">
        <f t="shared" si="1"/>
        <v>3.5986090000000005E-2</v>
      </c>
      <c r="H78" s="3">
        <v>1</v>
      </c>
    </row>
    <row r="79" spans="1:8" x14ac:dyDescent="0.25">
      <c r="A79">
        <v>4041</v>
      </c>
      <c r="B79" s="1">
        <v>467927.53</v>
      </c>
      <c r="C79" s="1">
        <v>1066811.7</v>
      </c>
      <c r="D79" s="1">
        <v>2749.7</v>
      </c>
      <c r="E79" s="1">
        <v>2749.9719</v>
      </c>
      <c r="F79" s="1">
        <v>0.27189999999999998</v>
      </c>
      <c r="G79" s="2">
        <f t="shared" si="1"/>
        <v>7.3929609999999993E-2</v>
      </c>
      <c r="H79" s="3">
        <v>1</v>
      </c>
    </row>
    <row r="80" spans="1:8" x14ac:dyDescent="0.25">
      <c r="A80">
        <v>4042</v>
      </c>
      <c r="B80" s="1">
        <v>479761.2</v>
      </c>
      <c r="C80" s="1">
        <v>1072293.78</v>
      </c>
      <c r="D80" s="1">
        <v>3752.61</v>
      </c>
      <c r="E80" s="1">
        <v>3752.9573</v>
      </c>
      <c r="F80" s="1">
        <v>0.3473</v>
      </c>
      <c r="G80" s="2">
        <f t="shared" si="1"/>
        <v>0.12061729</v>
      </c>
      <c r="H80" s="3">
        <v>1</v>
      </c>
    </row>
    <row r="81" spans="1:8" x14ac:dyDescent="0.25">
      <c r="A81">
        <v>4043</v>
      </c>
      <c r="B81" s="1">
        <v>475494.43</v>
      </c>
      <c r="C81" s="1">
        <v>1053413.3</v>
      </c>
      <c r="D81" s="1">
        <v>2790.92</v>
      </c>
      <c r="E81" s="1">
        <v>2790.9164999999998</v>
      </c>
      <c r="F81" s="1">
        <v>-3.5000000000000001E-3</v>
      </c>
      <c r="G81" s="2">
        <f t="shared" si="1"/>
        <v>1.2250000000000001E-5</v>
      </c>
      <c r="H81" s="3">
        <v>1</v>
      </c>
    </row>
    <row r="82" spans="1:8" x14ac:dyDescent="0.25">
      <c r="A82">
        <v>4044</v>
      </c>
      <c r="B82" s="1">
        <v>477288.84</v>
      </c>
      <c r="C82" s="1">
        <v>1047973.36</v>
      </c>
      <c r="D82" s="1">
        <v>2807.88</v>
      </c>
      <c r="E82" s="1">
        <v>2808.2986000000001</v>
      </c>
      <c r="F82" s="1">
        <v>0.41860000000000003</v>
      </c>
      <c r="G82" s="2">
        <f t="shared" si="1"/>
        <v>0.17522596000000001</v>
      </c>
      <c r="H82" s="3">
        <v>1</v>
      </c>
    </row>
    <row r="83" spans="1:8" x14ac:dyDescent="0.25">
      <c r="A83">
        <v>4045</v>
      </c>
      <c r="B83" s="1">
        <v>467873.17</v>
      </c>
      <c r="C83" s="1">
        <v>1048782.23</v>
      </c>
      <c r="D83" s="1">
        <v>2616.96</v>
      </c>
      <c r="E83" s="1">
        <v>2617.2161000000001</v>
      </c>
      <c r="F83" s="1">
        <v>0.25609999999999999</v>
      </c>
      <c r="G83" s="2">
        <f t="shared" si="1"/>
        <v>6.5587209999999993E-2</v>
      </c>
      <c r="H83" s="3">
        <v>1</v>
      </c>
    </row>
    <row r="84" spans="1:8" x14ac:dyDescent="0.25">
      <c r="A84">
        <v>4046</v>
      </c>
      <c r="B84" s="1">
        <v>468343.05</v>
      </c>
      <c r="C84" s="1">
        <v>1048990.6000000001</v>
      </c>
      <c r="D84" s="1">
        <v>2613.61</v>
      </c>
      <c r="E84" s="1">
        <v>2613.9151000000002</v>
      </c>
      <c r="F84" s="1">
        <v>0.30509999999999998</v>
      </c>
      <c r="G84" s="2">
        <f t="shared" si="1"/>
        <v>9.3086009999999983E-2</v>
      </c>
      <c r="H84" s="3">
        <v>1</v>
      </c>
    </row>
    <row r="85" spans="1:8" x14ac:dyDescent="0.25">
      <c r="A85">
        <v>4047</v>
      </c>
      <c r="B85" s="1">
        <v>468002.7</v>
      </c>
      <c r="C85" s="1">
        <v>1049350.94</v>
      </c>
      <c r="D85" s="1">
        <v>2629.46</v>
      </c>
      <c r="E85" s="1">
        <v>2629.6959999999999</v>
      </c>
      <c r="F85" s="1">
        <v>0.23599999999999999</v>
      </c>
      <c r="G85" s="2">
        <f t="shared" si="1"/>
        <v>5.5695999999999996E-2</v>
      </c>
      <c r="H85" s="3">
        <v>1</v>
      </c>
    </row>
    <row r="86" spans="1:8" x14ac:dyDescent="0.25">
      <c r="A86">
        <v>4048</v>
      </c>
      <c r="B86" s="1">
        <v>440715.74</v>
      </c>
      <c r="C86" s="1">
        <v>1015835.41</v>
      </c>
      <c r="D86" s="1">
        <v>2544.39</v>
      </c>
      <c r="E86" s="1">
        <v>2544.3944000000001</v>
      </c>
      <c r="F86" s="1">
        <v>4.4000000000000003E-3</v>
      </c>
      <c r="G86" s="2">
        <f t="shared" si="1"/>
        <v>1.9360000000000001E-5</v>
      </c>
      <c r="H86" s="3">
        <v>1</v>
      </c>
    </row>
    <row r="87" spans="1:8" x14ac:dyDescent="0.25">
      <c r="A87">
        <v>4049</v>
      </c>
      <c r="B87" s="1">
        <v>447425.39</v>
      </c>
      <c r="C87" s="1">
        <v>1008548.6</v>
      </c>
      <c r="D87" s="1">
        <v>2502.94</v>
      </c>
      <c r="E87" s="1">
        <v>2503.1682999999998</v>
      </c>
      <c r="F87" s="1">
        <v>0.2283</v>
      </c>
      <c r="G87" s="2">
        <f t="shared" si="1"/>
        <v>5.2120890000000003E-2</v>
      </c>
      <c r="H87" s="3">
        <v>1</v>
      </c>
    </row>
    <row r="88" spans="1:8" x14ac:dyDescent="0.25">
      <c r="A88">
        <v>4050</v>
      </c>
      <c r="B88" s="1">
        <v>464123.74</v>
      </c>
      <c r="C88" s="1">
        <v>1009068.96</v>
      </c>
      <c r="D88" s="1">
        <v>2381.1</v>
      </c>
      <c r="E88" s="1">
        <v>2381.1221</v>
      </c>
      <c r="F88" s="1">
        <v>2.2100000000000002E-2</v>
      </c>
      <c r="G88" s="2">
        <f t="shared" si="1"/>
        <v>4.884100000000001E-4</v>
      </c>
      <c r="H88" s="3">
        <v>1</v>
      </c>
    </row>
    <row r="89" spans="1:8" x14ac:dyDescent="0.25">
      <c r="A89">
        <v>4052</v>
      </c>
      <c r="B89" s="1">
        <v>389328.58</v>
      </c>
      <c r="C89" s="1">
        <v>1027735.89</v>
      </c>
      <c r="D89" s="1">
        <v>2833.86</v>
      </c>
      <c r="E89" s="1">
        <v>2833.8877000000002</v>
      </c>
      <c r="F89" s="1">
        <v>2.7699999999999999E-2</v>
      </c>
      <c r="G89" s="2">
        <f t="shared" si="1"/>
        <v>7.672899999999999E-4</v>
      </c>
      <c r="H89" s="3">
        <v>1</v>
      </c>
    </row>
    <row r="90" spans="1:8" x14ac:dyDescent="0.25">
      <c r="A90">
        <v>4053</v>
      </c>
      <c r="B90" s="1">
        <v>378349.33</v>
      </c>
      <c r="C90" s="1">
        <v>1049206.4099999999</v>
      </c>
      <c r="D90" s="1">
        <v>3041.65</v>
      </c>
      <c r="E90" s="1">
        <v>3041.6680999999999</v>
      </c>
      <c r="F90" s="1">
        <v>1.8100000000000002E-2</v>
      </c>
      <c r="G90" s="2">
        <f t="shared" si="1"/>
        <v>3.2761000000000004E-4</v>
      </c>
      <c r="H90" s="3">
        <v>1</v>
      </c>
    </row>
    <row r="91" spans="1:8" x14ac:dyDescent="0.25">
      <c r="A91">
        <v>4054</v>
      </c>
      <c r="B91" s="1">
        <v>380105.46</v>
      </c>
      <c r="C91" s="1">
        <v>1052250.4099999999</v>
      </c>
      <c r="D91" s="1">
        <v>3060.72</v>
      </c>
      <c r="E91" s="1">
        <v>3060.7955999999999</v>
      </c>
      <c r="F91" s="1">
        <v>7.5600000000000001E-2</v>
      </c>
      <c r="G91" s="2">
        <f t="shared" si="1"/>
        <v>5.7153600000000001E-3</v>
      </c>
      <c r="H91" s="3">
        <v>1</v>
      </c>
    </row>
    <row r="92" spans="1:8" x14ac:dyDescent="0.25">
      <c r="A92">
        <v>4055</v>
      </c>
      <c r="B92" s="1">
        <v>379279.17</v>
      </c>
      <c r="C92" s="1">
        <v>1053178.8899999999</v>
      </c>
      <c r="D92" s="1">
        <v>3069.86</v>
      </c>
      <c r="E92" s="1">
        <v>3069.9971999999998</v>
      </c>
      <c r="F92" s="1">
        <v>0.13719999999999999</v>
      </c>
      <c r="G92" s="2">
        <f t="shared" si="1"/>
        <v>1.8823839999999998E-2</v>
      </c>
      <c r="H92" s="3">
        <v>1</v>
      </c>
    </row>
    <row r="93" spans="1:8" x14ac:dyDescent="0.25">
      <c r="A93">
        <v>4058</v>
      </c>
      <c r="B93" s="1">
        <v>386865.15</v>
      </c>
      <c r="C93" s="1">
        <v>1069546.97</v>
      </c>
      <c r="D93" s="1">
        <v>3190.7</v>
      </c>
      <c r="E93" s="1">
        <v>3190.9149000000002</v>
      </c>
      <c r="F93" s="1">
        <v>0.21490000000000001</v>
      </c>
      <c r="G93" s="2">
        <f t="shared" si="1"/>
        <v>4.6182010000000003E-2</v>
      </c>
      <c r="H93" s="3">
        <v>1</v>
      </c>
    </row>
    <row r="94" spans="1:8" x14ac:dyDescent="0.25">
      <c r="A94">
        <v>4059</v>
      </c>
      <c r="B94" s="1">
        <v>387356.11</v>
      </c>
      <c r="C94" s="1">
        <v>1069371.2</v>
      </c>
      <c r="D94" s="1">
        <v>3188.52</v>
      </c>
      <c r="E94" s="1">
        <v>3188.8161</v>
      </c>
      <c r="F94" s="1">
        <v>0.29609999999999997</v>
      </c>
      <c r="G94" s="2">
        <f t="shared" si="1"/>
        <v>8.767520999999999E-2</v>
      </c>
      <c r="H94" s="3">
        <v>1</v>
      </c>
    </row>
    <row r="95" spans="1:8" x14ac:dyDescent="0.25">
      <c r="A95">
        <v>4060</v>
      </c>
      <c r="B95" s="1">
        <v>387439.3</v>
      </c>
      <c r="C95" s="1">
        <v>1069332.32</v>
      </c>
      <c r="D95" s="1">
        <v>3188.96</v>
      </c>
      <c r="E95" s="1">
        <v>3189.0144</v>
      </c>
      <c r="F95" s="1">
        <v>5.4399999999999997E-2</v>
      </c>
      <c r="G95" s="2">
        <f t="shared" si="1"/>
        <v>2.9593599999999999E-3</v>
      </c>
      <c r="H95" s="3">
        <v>1</v>
      </c>
    </row>
    <row r="96" spans="1:8" x14ac:dyDescent="0.25">
      <c r="A96">
        <v>4061</v>
      </c>
      <c r="B96" s="1">
        <v>394782.49</v>
      </c>
      <c r="C96" s="1">
        <v>1059654.99</v>
      </c>
      <c r="D96" s="1">
        <v>3076.15</v>
      </c>
      <c r="E96" s="1">
        <v>3076.2406999999998</v>
      </c>
      <c r="F96" s="1">
        <v>9.0700000000000003E-2</v>
      </c>
      <c r="G96" s="2">
        <f t="shared" si="1"/>
        <v>8.2264900000000012E-3</v>
      </c>
      <c r="H96" s="3">
        <v>1</v>
      </c>
    </row>
    <row r="97" spans="1:8" x14ac:dyDescent="0.25">
      <c r="A97">
        <v>4062</v>
      </c>
      <c r="B97" s="1">
        <v>370063.54</v>
      </c>
      <c r="C97" s="1">
        <v>1081554.08</v>
      </c>
      <c r="D97" s="1">
        <v>3413.01</v>
      </c>
      <c r="E97" s="1">
        <v>3413.2609000000002</v>
      </c>
      <c r="F97" s="1">
        <v>0.25090000000000001</v>
      </c>
      <c r="G97" s="2">
        <f t="shared" si="1"/>
        <v>6.295081000000001E-2</v>
      </c>
      <c r="H97" s="3">
        <v>1</v>
      </c>
    </row>
    <row r="98" spans="1:8" x14ac:dyDescent="0.25">
      <c r="A98">
        <v>4063</v>
      </c>
      <c r="B98" s="1">
        <v>370977.75</v>
      </c>
      <c r="C98" s="1">
        <v>1093266.23</v>
      </c>
      <c r="D98" s="1">
        <v>3432.87</v>
      </c>
      <c r="E98" s="1">
        <v>3433.2201</v>
      </c>
      <c r="F98" s="1">
        <v>0.35010000000000002</v>
      </c>
      <c r="G98" s="2">
        <f t="shared" si="1"/>
        <v>0.12257001000000002</v>
      </c>
      <c r="H98" s="3">
        <v>1</v>
      </c>
    </row>
    <row r="99" spans="1:8" x14ac:dyDescent="0.25">
      <c r="A99">
        <v>4064</v>
      </c>
      <c r="B99" s="1">
        <v>336719.28</v>
      </c>
      <c r="C99" s="1">
        <v>1090813.79</v>
      </c>
      <c r="D99" s="1">
        <v>3983.17</v>
      </c>
      <c r="E99" s="1">
        <v>3983.4101999999998</v>
      </c>
      <c r="F99" s="1">
        <v>0.2402</v>
      </c>
      <c r="G99" s="2">
        <f t="shared" si="1"/>
        <v>5.7696039999999997E-2</v>
      </c>
      <c r="H99" s="3">
        <v>1</v>
      </c>
    </row>
    <row r="100" spans="1:8" x14ac:dyDescent="0.25">
      <c r="A100">
        <v>4065</v>
      </c>
      <c r="B100" s="1">
        <v>352524.41</v>
      </c>
      <c r="C100" s="1">
        <v>1081089.8799999999</v>
      </c>
      <c r="D100" s="1">
        <v>3668.73</v>
      </c>
      <c r="E100" s="1">
        <v>3669.0257000000001</v>
      </c>
      <c r="F100" s="1">
        <v>0.29570000000000002</v>
      </c>
      <c r="G100" s="2">
        <f t="shared" si="1"/>
        <v>8.7438490000000008E-2</v>
      </c>
      <c r="H100" s="3">
        <v>1</v>
      </c>
    </row>
    <row r="101" spans="1:8" x14ac:dyDescent="0.25">
      <c r="A101">
        <v>4066</v>
      </c>
      <c r="B101" s="1">
        <v>346374.40000000002</v>
      </c>
      <c r="C101" s="1">
        <v>1059136.29</v>
      </c>
      <c r="D101" s="1">
        <v>3521.9</v>
      </c>
      <c r="E101" s="1">
        <v>3522.0713000000001</v>
      </c>
      <c r="F101" s="1">
        <v>0.17130000000000001</v>
      </c>
      <c r="G101" s="2">
        <f t="shared" si="1"/>
        <v>2.9343690000000002E-2</v>
      </c>
      <c r="H101" s="3">
        <v>1</v>
      </c>
    </row>
    <row r="102" spans="1:8" x14ac:dyDescent="0.25">
      <c r="A102">
        <v>4067</v>
      </c>
      <c r="B102" s="1">
        <v>340440.14</v>
      </c>
      <c r="C102" s="1">
        <v>1060092.72</v>
      </c>
      <c r="D102" s="1">
        <v>3742.59</v>
      </c>
      <c r="E102" s="1">
        <v>3741.7166000000002</v>
      </c>
      <c r="F102" s="1">
        <v>-0.87339999999999995</v>
      </c>
      <c r="G102" s="2">
        <f t="shared" si="1"/>
        <v>0.76282755999999996</v>
      </c>
      <c r="H102" s="3">
        <v>1</v>
      </c>
    </row>
    <row r="103" spans="1:8" x14ac:dyDescent="0.25">
      <c r="A103">
        <v>4068</v>
      </c>
      <c r="B103" s="1">
        <v>350164.66</v>
      </c>
      <c r="C103" s="1">
        <v>1034327.31</v>
      </c>
      <c r="D103" s="1">
        <v>3001.91</v>
      </c>
      <c r="E103" s="1">
        <v>3002.0981999999999</v>
      </c>
      <c r="F103" s="1">
        <v>0.18820000000000001</v>
      </c>
      <c r="G103" s="2">
        <f t="shared" si="1"/>
        <v>3.5419240000000005E-2</v>
      </c>
      <c r="H103" s="3">
        <v>1</v>
      </c>
    </row>
    <row r="104" spans="1:8" x14ac:dyDescent="0.25">
      <c r="A104">
        <v>4069</v>
      </c>
      <c r="B104" s="1">
        <v>341824.7</v>
      </c>
      <c r="C104" s="1">
        <v>1012223.09</v>
      </c>
      <c r="D104" s="1">
        <v>2822.16</v>
      </c>
      <c r="E104" s="1">
        <v>2822.3258999999998</v>
      </c>
      <c r="F104" s="1">
        <v>0.16589999999999999</v>
      </c>
      <c r="G104" s="2">
        <f t="shared" si="1"/>
        <v>2.7522809999999998E-2</v>
      </c>
      <c r="H104" s="3">
        <v>1</v>
      </c>
    </row>
    <row r="105" spans="1:8" x14ac:dyDescent="0.25">
      <c r="A105">
        <v>4070</v>
      </c>
      <c r="B105" s="1">
        <v>353584.39</v>
      </c>
      <c r="C105" s="1">
        <v>1006098.72</v>
      </c>
      <c r="D105" s="1">
        <v>2717.65</v>
      </c>
      <c r="E105" s="1">
        <v>2717.8694</v>
      </c>
      <c r="F105" s="1">
        <v>0.21940000000000001</v>
      </c>
      <c r="G105" s="2">
        <f t="shared" si="1"/>
        <v>4.8136360000000003E-2</v>
      </c>
      <c r="H105" s="3">
        <v>1</v>
      </c>
    </row>
    <row r="106" spans="1:8" x14ac:dyDescent="0.25">
      <c r="A106">
        <v>4071</v>
      </c>
      <c r="B106" s="1">
        <v>353289.56</v>
      </c>
      <c r="C106" s="1">
        <v>1006129.83</v>
      </c>
      <c r="D106" s="1">
        <v>2717.82</v>
      </c>
      <c r="E106" s="1">
        <v>2717.8027999999999</v>
      </c>
      <c r="F106" s="1">
        <v>-1.72E-2</v>
      </c>
      <c r="G106" s="2">
        <f t="shared" si="1"/>
        <v>2.9584000000000001E-4</v>
      </c>
      <c r="H106" s="3">
        <v>1</v>
      </c>
    </row>
    <row r="107" spans="1:8" x14ac:dyDescent="0.25">
      <c r="A107">
        <v>4073</v>
      </c>
      <c r="B107" s="1">
        <v>389254.22</v>
      </c>
      <c r="C107" s="1">
        <v>1000651.78</v>
      </c>
      <c r="D107" s="1">
        <v>2647.23</v>
      </c>
      <c r="E107" s="1">
        <v>2647.4137000000001</v>
      </c>
      <c r="F107" s="1">
        <v>0.1837</v>
      </c>
      <c r="G107" s="2">
        <f t="shared" si="1"/>
        <v>3.3745690000000002E-2</v>
      </c>
      <c r="H107" s="3">
        <v>1</v>
      </c>
    </row>
    <row r="108" spans="1:8" x14ac:dyDescent="0.25">
      <c r="A108">
        <v>4074</v>
      </c>
      <c r="B108" s="1">
        <v>430364.29</v>
      </c>
      <c r="C108" s="1">
        <v>981867.15</v>
      </c>
      <c r="D108" s="1">
        <v>2429.65</v>
      </c>
      <c r="E108" s="1">
        <v>2429.7404000000001</v>
      </c>
      <c r="F108" s="1">
        <v>9.0399999999999994E-2</v>
      </c>
      <c r="G108" s="2">
        <f t="shared" si="1"/>
        <v>8.1721599999999995E-3</v>
      </c>
      <c r="H108" s="3">
        <v>1</v>
      </c>
    </row>
    <row r="109" spans="1:8" x14ac:dyDescent="0.25">
      <c r="A109">
        <v>4075</v>
      </c>
      <c r="B109" s="1">
        <v>430650.59</v>
      </c>
      <c r="C109" s="1">
        <v>982311.05</v>
      </c>
      <c r="D109" s="1">
        <v>2415.62</v>
      </c>
      <c r="E109" s="1">
        <v>2415.9476</v>
      </c>
      <c r="F109" s="1">
        <v>0.3276</v>
      </c>
      <c r="G109" s="2">
        <f t="shared" si="1"/>
        <v>0.10732176</v>
      </c>
      <c r="H109" s="3">
        <v>1</v>
      </c>
    </row>
    <row r="110" spans="1:8" x14ac:dyDescent="0.25">
      <c r="A110">
        <v>4076</v>
      </c>
      <c r="B110" s="1">
        <v>425249.16</v>
      </c>
      <c r="C110" s="1">
        <v>956731.45</v>
      </c>
      <c r="D110" s="1">
        <v>2546.5300000000002</v>
      </c>
      <c r="E110" s="1">
        <v>2546.8425000000002</v>
      </c>
      <c r="F110" s="1">
        <v>0.3125</v>
      </c>
      <c r="G110" s="2">
        <f t="shared" si="1"/>
        <v>9.765625E-2</v>
      </c>
      <c r="H110" s="3">
        <v>1</v>
      </c>
    </row>
    <row r="111" spans="1:8" x14ac:dyDescent="0.25">
      <c r="A111">
        <v>4077</v>
      </c>
      <c r="B111" s="1">
        <v>443037.68</v>
      </c>
      <c r="C111" s="1">
        <v>943021.51</v>
      </c>
      <c r="D111" s="1">
        <v>2640.31</v>
      </c>
      <c r="E111" s="1">
        <v>2640.3422</v>
      </c>
      <c r="F111" s="1">
        <v>3.2199999999999999E-2</v>
      </c>
      <c r="G111" s="2">
        <f t="shared" si="1"/>
        <v>1.03684E-3</v>
      </c>
      <c r="H111" s="3">
        <v>1</v>
      </c>
    </row>
    <row r="112" spans="1:8" x14ac:dyDescent="0.25">
      <c r="A112">
        <v>4078</v>
      </c>
      <c r="B112" s="1">
        <v>418363.22</v>
      </c>
      <c r="C112" s="1">
        <v>982227.37</v>
      </c>
      <c r="D112" s="1">
        <v>2451.42</v>
      </c>
      <c r="E112" s="1">
        <v>2451.5545999999999</v>
      </c>
      <c r="F112" s="1">
        <v>0.1346</v>
      </c>
      <c r="G112" s="2">
        <f t="shared" si="1"/>
        <v>1.811716E-2</v>
      </c>
      <c r="H112" s="3">
        <v>1</v>
      </c>
    </row>
    <row r="113" spans="1:8" x14ac:dyDescent="0.25">
      <c r="A113">
        <v>4079</v>
      </c>
      <c r="B113" s="1">
        <v>418343.82</v>
      </c>
      <c r="C113" s="1">
        <v>982461.05</v>
      </c>
      <c r="D113" s="1">
        <v>2451.13</v>
      </c>
      <c r="E113" s="1">
        <v>2451.2662999999998</v>
      </c>
      <c r="F113" s="1">
        <v>0.1363</v>
      </c>
      <c r="G113" s="2">
        <f t="shared" si="1"/>
        <v>1.8577690000000001E-2</v>
      </c>
      <c r="H113" s="3">
        <v>1</v>
      </c>
    </row>
    <row r="114" spans="1:8" x14ac:dyDescent="0.25">
      <c r="A114">
        <v>4080</v>
      </c>
      <c r="B114" s="1">
        <v>432765.1</v>
      </c>
      <c r="C114" s="1">
        <v>1004532.09</v>
      </c>
      <c r="D114" s="1">
        <v>2514.66</v>
      </c>
      <c r="E114" s="1">
        <v>2515.0419000000002</v>
      </c>
      <c r="F114" s="1">
        <v>0.38190000000000002</v>
      </c>
      <c r="G114" s="2">
        <f t="shared" si="1"/>
        <v>0.14584761000000002</v>
      </c>
      <c r="H114" s="3">
        <v>1</v>
      </c>
    </row>
    <row r="115" spans="1:8" x14ac:dyDescent="0.25">
      <c r="A115">
        <v>4081</v>
      </c>
      <c r="B115" s="1">
        <v>432719.1</v>
      </c>
      <c r="C115" s="1">
        <v>1004914.13</v>
      </c>
      <c r="D115" s="1">
        <v>2515.27</v>
      </c>
      <c r="E115" s="1">
        <v>2515.5848999999998</v>
      </c>
      <c r="F115" s="1">
        <v>0.31490000000000001</v>
      </c>
      <c r="G115" s="2">
        <f t="shared" si="1"/>
        <v>9.9162010000000009E-2</v>
      </c>
      <c r="H115" s="3">
        <v>1</v>
      </c>
    </row>
    <row r="116" spans="1:8" x14ac:dyDescent="0.25">
      <c r="A116">
        <v>4082</v>
      </c>
      <c r="B116" s="1">
        <v>442928.37</v>
      </c>
      <c r="C116" s="1">
        <v>1006379.7</v>
      </c>
      <c r="D116" s="1">
        <v>2475.4499999999998</v>
      </c>
      <c r="E116" s="1">
        <v>2475.7914000000001</v>
      </c>
      <c r="F116" s="1">
        <v>0.34139999999999998</v>
      </c>
      <c r="G116" s="2">
        <f t="shared" si="1"/>
        <v>0.11655395999999998</v>
      </c>
      <c r="H116" s="3">
        <v>1</v>
      </c>
    </row>
    <row r="117" spans="1:8" x14ac:dyDescent="0.25">
      <c r="A117">
        <v>4083</v>
      </c>
      <c r="B117" s="1">
        <v>459696.86</v>
      </c>
      <c r="C117" s="1">
        <v>1004616.61</v>
      </c>
      <c r="D117" s="1">
        <v>2405.0500000000002</v>
      </c>
      <c r="E117" s="1">
        <v>2405.2831000000001</v>
      </c>
      <c r="F117" s="1">
        <v>0.2331</v>
      </c>
      <c r="G117" s="2">
        <f t="shared" si="1"/>
        <v>5.4335609999999999E-2</v>
      </c>
      <c r="H117" s="3">
        <v>1</v>
      </c>
    </row>
    <row r="118" spans="1:8" x14ac:dyDescent="0.25">
      <c r="A118">
        <v>4084</v>
      </c>
      <c r="B118" s="1">
        <v>459557.31</v>
      </c>
      <c r="C118" s="1">
        <v>1002907.17</v>
      </c>
      <c r="D118" s="1">
        <v>2399.34</v>
      </c>
      <c r="E118" s="1">
        <v>2399.1024000000002</v>
      </c>
      <c r="F118" s="1">
        <v>-0.23760000000000001</v>
      </c>
      <c r="G118" s="2">
        <f t="shared" si="1"/>
        <v>5.6453760000000006E-2</v>
      </c>
      <c r="H118" s="3">
        <v>1</v>
      </c>
    </row>
    <row r="119" spans="1:8" x14ac:dyDescent="0.25">
      <c r="A119">
        <v>4085</v>
      </c>
      <c r="B119" s="1">
        <v>471559.76</v>
      </c>
      <c r="C119" s="1">
        <v>995534.85</v>
      </c>
      <c r="D119" s="1">
        <v>2323.3200000000002</v>
      </c>
      <c r="E119" s="1">
        <v>2323.4776000000002</v>
      </c>
      <c r="F119" s="1">
        <v>0.15759999999999999</v>
      </c>
      <c r="G119" s="2">
        <f t="shared" si="1"/>
        <v>2.4837759999999997E-2</v>
      </c>
      <c r="H119" s="3">
        <v>1</v>
      </c>
    </row>
    <row r="120" spans="1:8" x14ac:dyDescent="0.25">
      <c r="A120">
        <v>4086</v>
      </c>
      <c r="B120" s="1">
        <v>470364.98</v>
      </c>
      <c r="C120" s="1">
        <v>991942.13</v>
      </c>
      <c r="D120" s="1">
        <v>2319.9299999999998</v>
      </c>
      <c r="E120" s="1">
        <v>2320.1057999999998</v>
      </c>
      <c r="F120" s="1">
        <v>0.17580000000000001</v>
      </c>
      <c r="G120" s="2">
        <f t="shared" si="1"/>
        <v>3.0905640000000005E-2</v>
      </c>
      <c r="H120" s="3">
        <v>1</v>
      </c>
    </row>
    <row r="121" spans="1:8" x14ac:dyDescent="0.25">
      <c r="A121">
        <v>4087</v>
      </c>
      <c r="B121" s="1">
        <v>462562.67</v>
      </c>
      <c r="C121" s="1">
        <v>986753.89</v>
      </c>
      <c r="D121" s="1">
        <v>2315.52</v>
      </c>
      <c r="E121" s="1">
        <v>2315.7440999999999</v>
      </c>
      <c r="F121" s="1">
        <v>0.22409999999999999</v>
      </c>
      <c r="G121" s="2">
        <f t="shared" si="1"/>
        <v>5.0220809999999998E-2</v>
      </c>
      <c r="H121" s="3">
        <v>1</v>
      </c>
    </row>
    <row r="122" spans="1:8" x14ac:dyDescent="0.25">
      <c r="A122">
        <v>4088</v>
      </c>
      <c r="B122" s="1">
        <v>462182.63</v>
      </c>
      <c r="C122" s="1">
        <v>986541.79</v>
      </c>
      <c r="D122" s="1">
        <v>2315.1</v>
      </c>
      <c r="E122" s="1">
        <v>2315.2015000000001</v>
      </c>
      <c r="F122" s="1">
        <v>0.10150000000000001</v>
      </c>
      <c r="G122" s="2">
        <f t="shared" si="1"/>
        <v>1.0302250000000001E-2</v>
      </c>
      <c r="H122" s="3">
        <v>1</v>
      </c>
    </row>
    <row r="123" spans="1:8" x14ac:dyDescent="0.25">
      <c r="A123">
        <v>4089</v>
      </c>
      <c r="B123" s="1">
        <v>438678.39</v>
      </c>
      <c r="C123" s="1">
        <v>982409.29</v>
      </c>
      <c r="D123" s="1">
        <v>2407.8000000000002</v>
      </c>
      <c r="E123" s="1">
        <v>2408.0524</v>
      </c>
      <c r="F123" s="1">
        <v>0.25240000000000001</v>
      </c>
      <c r="G123" s="2">
        <f t="shared" si="1"/>
        <v>6.370576E-2</v>
      </c>
      <c r="H123" s="3">
        <v>1</v>
      </c>
    </row>
    <row r="124" spans="1:8" s="9" customFormat="1" x14ac:dyDescent="0.25">
      <c r="A124" s="9">
        <v>4090</v>
      </c>
      <c r="B124" s="1">
        <v>413249.08399999997</v>
      </c>
      <c r="C124" s="1">
        <v>929872.44499999995</v>
      </c>
      <c r="D124" s="1">
        <v>2423.63</v>
      </c>
      <c r="E124" s="1">
        <v>2423.8139999999999</v>
      </c>
      <c r="F124" s="1">
        <v>0.184</v>
      </c>
      <c r="G124" s="10">
        <f t="shared" si="1"/>
        <v>3.3855999999999997E-2</v>
      </c>
      <c r="H124" s="3">
        <v>1</v>
      </c>
    </row>
    <row r="125" spans="1:8" s="9" customFormat="1" x14ac:dyDescent="0.25">
      <c r="A125" s="9">
        <v>4091</v>
      </c>
      <c r="B125" s="1">
        <v>394679.47700000001</v>
      </c>
      <c r="C125" s="1">
        <v>891740.79700000002</v>
      </c>
      <c r="D125" s="1">
        <v>2534.4459999999999</v>
      </c>
      <c r="E125" s="1">
        <v>2534.5435000000002</v>
      </c>
      <c r="F125" s="1">
        <v>9.7500000000000003E-2</v>
      </c>
      <c r="G125" s="10">
        <f t="shared" ref="G125:G134" si="2">F125*F125</f>
        <v>9.5062500000000008E-3</v>
      </c>
      <c r="H125" s="3">
        <v>1</v>
      </c>
    </row>
    <row r="126" spans="1:8" s="9" customFormat="1" x14ac:dyDescent="0.25">
      <c r="A126" s="9">
        <v>4093</v>
      </c>
      <c r="B126" s="1">
        <v>438100.02399999998</v>
      </c>
      <c r="C126" s="1">
        <v>916279.60699999996</v>
      </c>
      <c r="D126" s="1">
        <v>2279.2240000000002</v>
      </c>
      <c r="E126" s="1">
        <v>2279.4895000000001</v>
      </c>
      <c r="F126" s="1">
        <v>0.26550000000000001</v>
      </c>
      <c r="G126" s="10">
        <f t="shared" si="2"/>
        <v>7.0490250000000004E-2</v>
      </c>
      <c r="H126" s="3">
        <v>1</v>
      </c>
    </row>
    <row r="127" spans="1:8" s="9" customFormat="1" x14ac:dyDescent="0.25">
      <c r="A127" s="9">
        <v>4094</v>
      </c>
      <c r="B127" s="1">
        <v>456274.935</v>
      </c>
      <c r="C127" s="1">
        <v>913350.89199999999</v>
      </c>
      <c r="D127" s="1">
        <v>2287.7069999999999</v>
      </c>
      <c r="E127" s="1">
        <v>2287.8463999999999</v>
      </c>
      <c r="F127" s="1">
        <v>0.1394</v>
      </c>
      <c r="G127" s="10">
        <f t="shared" si="2"/>
        <v>1.9432359999999999E-2</v>
      </c>
      <c r="H127" s="3">
        <v>1</v>
      </c>
    </row>
    <row r="128" spans="1:8" s="9" customFormat="1" x14ac:dyDescent="0.25">
      <c r="A128" s="9">
        <v>4095</v>
      </c>
      <c r="B128" s="1">
        <v>477194.01899999997</v>
      </c>
      <c r="C128" s="1">
        <v>929023.79200000002</v>
      </c>
      <c r="D128" s="1">
        <v>2531.7800000000002</v>
      </c>
      <c r="E128" s="1">
        <v>2531.7377999999999</v>
      </c>
      <c r="F128" s="1">
        <v>-4.2200000000000001E-2</v>
      </c>
      <c r="G128" s="10">
        <f t="shared" si="2"/>
        <v>1.7808400000000001E-3</v>
      </c>
      <c r="H128" s="3">
        <v>1</v>
      </c>
    </row>
    <row r="129" spans="1:8" s="9" customFormat="1" x14ac:dyDescent="0.25">
      <c r="A129" s="9">
        <v>4096</v>
      </c>
      <c r="B129" s="1">
        <v>487383.11700000003</v>
      </c>
      <c r="C129" s="1">
        <v>916563.29</v>
      </c>
      <c r="D129" s="1">
        <v>2182.8879999999999</v>
      </c>
      <c r="E129" s="1">
        <v>2183.1197999999999</v>
      </c>
      <c r="F129" s="1">
        <v>0.23180000000000001</v>
      </c>
      <c r="G129" s="10">
        <f t="shared" si="2"/>
        <v>5.373124E-2</v>
      </c>
      <c r="H129" s="3">
        <v>1</v>
      </c>
    </row>
    <row r="130" spans="1:8" s="9" customFormat="1" x14ac:dyDescent="0.25">
      <c r="A130" s="9">
        <v>4097</v>
      </c>
      <c r="B130" s="1">
        <v>510919.19</v>
      </c>
      <c r="C130" s="1">
        <v>910646.71100000001</v>
      </c>
      <c r="D130" s="1">
        <v>2003.41</v>
      </c>
      <c r="E130" s="1">
        <v>2003.8511000000001</v>
      </c>
      <c r="F130" s="1">
        <v>0.44109999999999999</v>
      </c>
      <c r="G130" s="10">
        <f t="shared" si="2"/>
        <v>0.19456920999999999</v>
      </c>
      <c r="H130" s="3">
        <v>1</v>
      </c>
    </row>
    <row r="131" spans="1:8" s="9" customFormat="1" x14ac:dyDescent="0.25">
      <c r="A131" s="9">
        <v>4098</v>
      </c>
      <c r="B131" s="1">
        <v>519561.60700000002</v>
      </c>
      <c r="C131" s="1">
        <v>932717.51100000006</v>
      </c>
      <c r="D131" s="1">
        <v>2039.0119999999999</v>
      </c>
      <c r="E131" s="1">
        <v>2039.3823</v>
      </c>
      <c r="F131" s="1">
        <v>0.37030000000000002</v>
      </c>
      <c r="G131" s="10">
        <f t="shared" si="2"/>
        <v>0.13712209</v>
      </c>
      <c r="H131" s="3">
        <v>1</v>
      </c>
    </row>
    <row r="132" spans="1:8" s="9" customFormat="1" x14ac:dyDescent="0.25">
      <c r="A132" s="9">
        <v>4100</v>
      </c>
      <c r="B132" s="1">
        <v>518803.99099999998</v>
      </c>
      <c r="C132" s="1">
        <v>965310.32799999998</v>
      </c>
      <c r="D132" s="1">
        <v>2657.2170000000001</v>
      </c>
      <c r="E132" s="1">
        <v>2657.2828</v>
      </c>
      <c r="F132" s="1">
        <v>6.5799999999999997E-2</v>
      </c>
      <c r="G132" s="10">
        <f t="shared" si="2"/>
        <v>4.3296400000000001E-3</v>
      </c>
      <c r="H132" s="3">
        <v>1</v>
      </c>
    </row>
    <row r="133" spans="1:8" s="9" customFormat="1" x14ac:dyDescent="0.25">
      <c r="A133" s="9">
        <v>4101</v>
      </c>
      <c r="B133" s="1">
        <v>519243.98</v>
      </c>
      <c r="C133" s="1">
        <v>994300.95700000005</v>
      </c>
      <c r="D133" s="1">
        <v>2781.297</v>
      </c>
      <c r="E133" s="1">
        <v>2781.4067</v>
      </c>
      <c r="F133" s="1">
        <v>0.10970000000000001</v>
      </c>
      <c r="G133" s="10">
        <f t="shared" si="2"/>
        <v>1.2034090000000001E-2</v>
      </c>
      <c r="H133" s="3">
        <v>1</v>
      </c>
    </row>
    <row r="134" spans="1:8" s="9" customFormat="1" x14ac:dyDescent="0.25">
      <c r="A134" s="9">
        <v>4102</v>
      </c>
      <c r="B134" s="1">
        <v>551260.16399999999</v>
      </c>
      <c r="C134" s="1">
        <v>1005339.255</v>
      </c>
      <c r="D134" s="1">
        <v>3176.2739999999999</v>
      </c>
      <c r="E134" s="1">
        <v>3176.4468999999999</v>
      </c>
      <c r="F134" s="1">
        <v>0.1729</v>
      </c>
      <c r="G134" s="10">
        <f t="shared" si="2"/>
        <v>2.989441E-2</v>
      </c>
      <c r="H134" s="3">
        <v>1</v>
      </c>
    </row>
    <row r="136" spans="1:8" x14ac:dyDescent="0.25">
      <c r="E136" s="4" t="s">
        <v>2</v>
      </c>
      <c r="F136" s="1">
        <f>AVERAGE(F1:F134)</f>
        <v>0.21546417910447768</v>
      </c>
      <c r="G136" s="2">
        <f>SUM(G1:G134)</f>
        <v>11.337181540000003</v>
      </c>
      <c r="H136" s="3">
        <f>SUM(H1:H134)</f>
        <v>134</v>
      </c>
    </row>
    <row r="138" spans="1:8" x14ac:dyDescent="0.25">
      <c r="E138" s="4" t="s">
        <v>1</v>
      </c>
      <c r="F138" s="1">
        <f>STDEVA(F1:F134)</f>
        <v>0.19613285101830641</v>
      </c>
    </row>
    <row r="140" spans="1:8" x14ac:dyDescent="0.25">
      <c r="E140" s="15" t="s">
        <v>0</v>
      </c>
      <c r="F140" s="1">
        <f>SQRT(G136/H136)</f>
        <v>0.29087081735378634</v>
      </c>
    </row>
    <row r="142" spans="1:8" x14ac:dyDescent="0.25">
      <c r="E142" s="1">
        <v>0.95</v>
      </c>
      <c r="F142" s="1">
        <f>F140*1.96</f>
        <v>0.57010680201342123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DEM_Chk_Meters</vt:lpstr>
      <vt:lpstr>DEM_Chk_FT</vt:lpstr>
    </vt:vector>
  </TitlesOfParts>
  <Company>Psomas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McGarrity</dc:creator>
  <cp:lastModifiedBy>Pat McGarrity</cp:lastModifiedBy>
  <cp:lastPrinted>2015-12-17T21:41:14Z</cp:lastPrinted>
  <dcterms:created xsi:type="dcterms:W3CDTF">2015-12-14T20:40:25Z</dcterms:created>
  <dcterms:modified xsi:type="dcterms:W3CDTF">2016-02-09T17:28:44Z</dcterms:modified>
</cp:coreProperties>
</file>